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<sst xmlns="http://schemas.openxmlformats.org/spreadsheetml/2006/main" count="119" uniqueCount="112">
  <si>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</si>
  <si>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</si>
  <si>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</si>
  <si>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</si>
  <si>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</si>
  <si>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</si>
  <si>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</si>
  <si>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</si>
  <si>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9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</si>
  <si>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</si>
  <si>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</si>
  <si>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</si>
  <si>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</si>
  <si>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</si>
  <si>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</si>
  <si>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</si>
  <si>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</si>
  <si>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</si>
  <si>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хвс,гвс,цо,м/п,л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</si>
  <si>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</si>
  <si>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</si>
  <si>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</si>
  <si>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</si>
  <si>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</si>
  <si>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</si>
  <si>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</si>
  <si>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</si>
  <si>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</si>
  <si>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</si>
  <si>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</si>
  <si>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</si>
  <si>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</si>
  <si>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</si>
  <si>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</si>
  <si>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</si>
  <si>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</si>
  <si>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</si>
  <si>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</si>
  <si>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</si>
  <si>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</si>
  <si>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</si>
  <si>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</si>
  <si>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</si>
  <si>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</si>
  <si>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</si>
  <si>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</si>
  <si>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</si>
  <si>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</si>
  <si>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</si>
  <si>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</si>
  <si>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</si>
  <si>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</si>
  <si>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</si>
  <si>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</si>
  <si>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</si>
  <si>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</si>
  <si>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</si>
  <si>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</si>
  <si>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</si>
  <si>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</si>
  <si>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</si>
  <si>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</si>
  <si>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</si>
  <si>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</si>
  <si>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</si>
  <si>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</si>
  <si>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</si>
  <si>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</si>
  <si>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</si>
  <si>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</si>
  <si>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</si>
  <si>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</si>
  <si>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</si>
  <si>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</si>
  <si>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</si>
  <si>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</si>
  <si>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</si>
  <si>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</si>
  <si>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</si>
  <si>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</si>
  <si>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</si>
  <si>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</si>
  <si>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</si>
  <si>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</si>
  <si>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</si>
  <si>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</si>
  <si>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</si>
  <si>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</si>
  <si>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</si>
  <si>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</si>
  <si>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</si>
  <si>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</si>
  <si>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</si>
  <si>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</si>
  <si>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</si>
  <si>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</si>
  <si>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</si>
  <si>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</si>
  <si>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</si>
  <si>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</si>
  <si>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</si>
  <si>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</si>
  <si>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</si>
  <si>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</si>
  <si>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Айская 56</t>
  </si>
  <si>
    <t>я</t>
  </si>
  <si>
    <t>Материал стен</t>
  </si>
  <si>
    <t>панельный</t>
  </si>
  <si>
    <t>Вид кровли</t>
  </si>
  <si>
    <t>мягкая</t>
  </si>
  <si>
    <t>Площадь кровли, кв.м.</t>
  </si>
  <si>
    <t>Затраты по содержанию лифтов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</si>
</sst>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13"/>
  <sheetViews>
    <sheetView tabSelected="1" zoomScale="115" zoomScaleNormal="115" workbookViewId="0" topLeftCell="A91">
      <selection activeCell="B98" sqref="B98"/>
    </sheetView>
  </sheetViews>
  <sheetFormatPr defaultColWidth="9.140625" defaultRowHeight="12.75"/>
  <cols>
    <col min="1" max="1" width="68.57421875" style="57" customWidth="1"/>
    <col min="2" max="2" width="16.1406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104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1974</v>
      </c>
    </row>
    <row r="8" spans="1:2" ht="12.75">
      <c r="A8" s="9" t="s">
        <v>6</v>
      </c>
      <c r="B8" s="10">
        <v>3838.6</v>
      </c>
    </row>
    <row r="9" spans="1:2" ht="12.75">
      <c r="A9" s="59" t="s">
        <v>106</v>
      </c>
      <c r="B9" s="60" t="s">
        <v>107</v>
      </c>
    </row>
    <row r="10" spans="1:2" ht="12.75">
      <c r="A10" s="59" t="s">
        <v>108</v>
      </c>
      <c r="B10" s="60" t="s">
        <v>109</v>
      </c>
    </row>
    <row r="11" spans="1:2" ht="12.75">
      <c r="A11" s="59" t="s">
        <v>110</v>
      </c>
      <c r="B11" s="60">
        <v>684</v>
      </c>
    </row>
    <row r="12" spans="1:2" ht="12.75">
      <c r="A12" s="9" t="s">
        <v>7</v>
      </c>
      <c r="B12" s="10" t="s">
        <v>8</v>
      </c>
    </row>
    <row r="13" spans="1:2" ht="12.75">
      <c r="A13" s="9" t="s">
        <v>9</v>
      </c>
      <c r="B13" s="10">
        <v>2</v>
      </c>
    </row>
    <row r="14" spans="1:2" ht="12.75">
      <c r="A14" s="9" t="s">
        <v>10</v>
      </c>
      <c r="B14" s="10">
        <v>1634.3333333333333</v>
      </c>
    </row>
    <row r="15" spans="1:2" ht="12.75" hidden="1">
      <c r="A15" s="9" t="s">
        <v>11</v>
      </c>
      <c r="B15" s="10">
        <v>602</v>
      </c>
    </row>
    <row r="16" spans="1:2" ht="12.75" hidden="1">
      <c r="A16" s="9" t="s">
        <v>12</v>
      </c>
      <c r="B16" s="10">
        <v>3097</v>
      </c>
    </row>
    <row r="17" spans="1:2" ht="12.75" hidden="1">
      <c r="A17" s="9" t="s">
        <v>13</v>
      </c>
      <c r="B17" s="10">
        <v>373.1</v>
      </c>
    </row>
    <row r="18" spans="1:2" ht="12.75">
      <c r="A18" s="9" t="s">
        <v>14</v>
      </c>
      <c r="B18" s="10">
        <v>72</v>
      </c>
    </row>
    <row r="19" spans="1:2" ht="12.75">
      <c r="A19" s="9" t="s">
        <v>15</v>
      </c>
      <c r="B19" s="11">
        <v>182</v>
      </c>
    </row>
    <row r="20" spans="1:2" ht="12.75">
      <c r="A20" s="9" t="s">
        <v>16</v>
      </c>
      <c r="B20" s="11">
        <v>105</v>
      </c>
    </row>
    <row r="21" spans="1:2" ht="12.75">
      <c r="A21" s="9" t="s">
        <v>17</v>
      </c>
      <c r="B21" s="10" t="s">
        <v>18</v>
      </c>
    </row>
    <row r="22" spans="1:2" ht="13.5">
      <c r="A22" s="12" t="s">
        <v>19</v>
      </c>
      <c r="B22" s="13" t="s">
        <v>20</v>
      </c>
    </row>
    <row r="23" spans="1:2" ht="12.75">
      <c r="A23" s="14" t="s">
        <v>21</v>
      </c>
      <c r="B23" s="13">
        <v>-9096</v>
      </c>
    </row>
    <row r="24" spans="1:2" ht="12.75">
      <c r="A24" s="15" t="s">
        <v>22</v>
      </c>
      <c r="B24" s="16">
        <v>698253</v>
      </c>
    </row>
    <row r="25" spans="1:2" ht="12.75" hidden="1">
      <c r="A25" s="15" t="s">
        <v>23</v>
      </c>
      <c r="B25" s="16"/>
    </row>
    <row r="26" spans="1:2" ht="12.75" hidden="1">
      <c r="A26" s="15" t="s">
        <v>24</v>
      </c>
      <c r="B26" s="16"/>
    </row>
    <row r="27" spans="1:2" ht="12.75">
      <c r="A27" s="15" t="s">
        <v>25</v>
      </c>
      <c r="B27" s="17">
        <v>667728</v>
      </c>
    </row>
    <row r="28" spans="1:2" ht="12.75">
      <c r="A28" s="14" t="s">
        <v>26</v>
      </c>
      <c r="B28" s="17">
        <f>B23+B24+B25+B26-B27</f>
        <v>21429</v>
      </c>
    </row>
    <row r="29" spans="1:2" ht="12.75">
      <c r="A29" s="18" t="s">
        <v>27</v>
      </c>
      <c r="B29" s="13" t="s">
        <v>20</v>
      </c>
    </row>
    <row r="30" spans="1:2" ht="12.75">
      <c r="A30" s="17" t="s">
        <v>28</v>
      </c>
      <c r="B30" s="17">
        <f>SUM(B31:B41)</f>
        <v>202864.1347563778</v>
      </c>
    </row>
    <row r="31" spans="1:2" ht="12.75">
      <c r="A31" s="19" t="s">
        <v>29</v>
      </c>
      <c r="B31" s="20">
        <v>34248.17275111738</v>
      </c>
    </row>
    <row r="32" spans="1:2" ht="12.75">
      <c r="A32" s="21" t="s">
        <v>30</v>
      </c>
      <c r="B32" s="22">
        <v>3176.457928395089</v>
      </c>
    </row>
    <row r="33" spans="1:2" ht="12.75">
      <c r="A33" s="19" t="s">
        <v>31</v>
      </c>
      <c r="B33" s="20">
        <v>30227.12806462235</v>
      </c>
    </row>
    <row r="34" spans="1:2" ht="12.75">
      <c r="A34" s="19" t="s">
        <v>32</v>
      </c>
      <c r="B34" s="20">
        <v>33857.01903791318</v>
      </c>
    </row>
    <row r="35" spans="1:2" ht="12.75">
      <c r="A35" s="23" t="s">
        <v>33</v>
      </c>
      <c r="B35" s="20">
        <v>55069.970974329786</v>
      </c>
    </row>
    <row r="36" spans="1:2" ht="12.75">
      <c r="A36" s="24" t="s">
        <v>34</v>
      </c>
      <c r="B36" s="20">
        <v>13977.6</v>
      </c>
    </row>
    <row r="37" spans="1:2" ht="12.75">
      <c r="A37" s="23" t="s">
        <v>35</v>
      </c>
      <c r="B37" s="20">
        <v>28367.43</v>
      </c>
    </row>
    <row r="38" spans="1:2" ht="12.75">
      <c r="A38" s="19" t="s">
        <v>36</v>
      </c>
      <c r="B38" s="20">
        <v>1951.2</v>
      </c>
    </row>
    <row r="39" spans="1:2" ht="12.75" hidden="1">
      <c r="A39" s="19" t="s">
        <v>37</v>
      </c>
      <c r="B39" s="25"/>
    </row>
    <row r="40" spans="1:2" ht="12.75">
      <c r="A40" s="19" t="s">
        <v>38</v>
      </c>
      <c r="B40" s="22">
        <v>653.1</v>
      </c>
    </row>
    <row r="41" spans="1:2" ht="12.75">
      <c r="A41" s="19" t="s">
        <v>39</v>
      </c>
      <c r="B41" s="22">
        <v>1336.056</v>
      </c>
    </row>
    <row r="42" spans="1:2" ht="12.75">
      <c r="A42" s="17" t="s">
        <v>40</v>
      </c>
      <c r="B42" s="16">
        <f>SUM(B43:B47)</f>
        <v>82545.49152542373</v>
      </c>
    </row>
    <row r="43" spans="1:2" ht="12.75" hidden="1">
      <c r="A43" s="26" t="s">
        <v>41</v>
      </c>
      <c r="B43" s="27">
        <v>0</v>
      </c>
    </row>
    <row r="44" spans="1:2" ht="12.75" hidden="1">
      <c r="A44" s="28" t="s">
        <v>42</v>
      </c>
      <c r="B44" s="27">
        <v>0</v>
      </c>
    </row>
    <row r="45" spans="1:2" ht="12.75" hidden="1">
      <c r="A45" s="28" t="s">
        <v>43</v>
      </c>
      <c r="B45" s="27">
        <v>0</v>
      </c>
    </row>
    <row r="46" spans="1:2" ht="12.75">
      <c r="A46" s="28" t="s">
        <v>44</v>
      </c>
      <c r="B46" s="27">
        <v>82545.49152542373</v>
      </c>
    </row>
    <row r="47" spans="1:2" ht="12.75" hidden="1">
      <c r="A47" s="28" t="s">
        <v>45</v>
      </c>
      <c r="B47" s="27"/>
    </row>
    <row r="48" spans="1:2" ht="12.75">
      <c r="A48" s="29" t="s">
        <v>46</v>
      </c>
      <c r="B48" s="30">
        <f>B63+B50+B49</f>
        <v>21885.005668701513</v>
      </c>
    </row>
    <row r="49" spans="1:2" ht="12.75">
      <c r="A49" s="31" t="s">
        <v>47</v>
      </c>
      <c r="B49" s="20">
        <v>1608.401517516854</v>
      </c>
    </row>
    <row r="50" spans="1:2" ht="12.75">
      <c r="A50" s="32" t="s">
        <v>48</v>
      </c>
      <c r="B50" s="33">
        <f>SUM(B51:B62)</f>
        <v>18277.6186440678</v>
      </c>
    </row>
    <row r="51" spans="1:2" ht="12.75" hidden="1">
      <c r="A51" s="34" t="s">
        <v>43</v>
      </c>
      <c r="B51" s="20">
        <v>0</v>
      </c>
    </row>
    <row r="52" spans="1:2" ht="12.75">
      <c r="A52" s="34" t="s">
        <v>42</v>
      </c>
      <c r="B52" s="20">
        <v>1434.7457627118645</v>
      </c>
    </row>
    <row r="53" spans="1:2" ht="12.75">
      <c r="A53" s="34" t="s">
        <v>49</v>
      </c>
      <c r="B53" s="20">
        <v>2352.542372881356</v>
      </c>
    </row>
    <row r="54" spans="1:2" ht="12.75" hidden="1">
      <c r="A54" s="34" t="s">
        <v>50</v>
      </c>
      <c r="B54" s="20">
        <v>0</v>
      </c>
    </row>
    <row r="55" spans="1:2" ht="12.75" hidden="1">
      <c r="A55" s="34" t="s">
        <v>45</v>
      </c>
      <c r="B55" s="20">
        <v>0</v>
      </c>
    </row>
    <row r="56" spans="1:2" ht="12.75">
      <c r="A56" s="34" t="s">
        <v>51</v>
      </c>
      <c r="B56" s="20">
        <v>6327.118644067797</v>
      </c>
    </row>
    <row r="57" spans="1:2" ht="12.75">
      <c r="A57" s="34" t="s">
        <v>52</v>
      </c>
      <c r="B57" s="20">
        <v>6086.440677966102</v>
      </c>
    </row>
    <row r="58" spans="1:2" ht="12.75" hidden="1">
      <c r="A58" s="34" t="s">
        <v>53</v>
      </c>
      <c r="B58" s="20">
        <v>0</v>
      </c>
    </row>
    <row r="59" spans="1:2" ht="12.75">
      <c r="A59" s="34" t="s">
        <v>54</v>
      </c>
      <c r="B59" s="20">
        <v>819.4915254237288</v>
      </c>
    </row>
    <row r="60" spans="1:2" ht="12.75" hidden="1">
      <c r="A60" s="35" t="s">
        <v>55</v>
      </c>
      <c r="B60" s="27"/>
    </row>
    <row r="61" spans="1:2" ht="12.75" hidden="1">
      <c r="A61" s="35" t="s">
        <v>56</v>
      </c>
      <c r="B61" s="27"/>
    </row>
    <row r="62" spans="1:2" ht="12.75">
      <c r="A62" s="35" t="s">
        <v>57</v>
      </c>
      <c r="B62" s="27">
        <v>1257.2796610169491</v>
      </c>
    </row>
    <row r="63" spans="1:2" ht="12.75">
      <c r="A63" s="36" t="s">
        <v>58</v>
      </c>
      <c r="B63" s="20">
        <v>1998.9855071168613</v>
      </c>
    </row>
    <row r="64" spans="1:2" ht="12.75">
      <c r="A64" s="37" t="s">
        <v>59</v>
      </c>
      <c r="B64" s="17">
        <f>B65+B66+B81+B82</f>
        <v>110886.82382327794</v>
      </c>
    </row>
    <row r="65" spans="1:2" ht="12.75">
      <c r="A65" s="36" t="s">
        <v>60</v>
      </c>
      <c r="B65" s="20">
        <v>6123.62405019749</v>
      </c>
    </row>
    <row r="66" spans="1:2" ht="12.75">
      <c r="A66" s="38" t="s">
        <v>48</v>
      </c>
      <c r="B66" s="20">
        <f>SUM(B67:B80)</f>
        <v>80916.56779661018</v>
      </c>
    </row>
    <row r="67" spans="1:2" ht="12.75">
      <c r="A67" s="39" t="s">
        <v>61</v>
      </c>
      <c r="B67" s="20">
        <v>8342.372881355932</v>
      </c>
    </row>
    <row r="68" spans="1:2" ht="12.75">
      <c r="A68" s="39" t="s">
        <v>62</v>
      </c>
      <c r="B68" s="20">
        <v>8757.627118644068</v>
      </c>
    </row>
    <row r="69" spans="1:2" ht="12.75">
      <c r="A69" s="39" t="s">
        <v>63</v>
      </c>
      <c r="B69" s="20">
        <v>94.91525423728814</v>
      </c>
    </row>
    <row r="70" spans="1:2" ht="12.75">
      <c r="A70" s="39" t="s">
        <v>64</v>
      </c>
      <c r="B70" s="20">
        <v>3284.7457627118647</v>
      </c>
    </row>
    <row r="71" spans="1:2" ht="12.75">
      <c r="A71" s="39" t="s">
        <v>65</v>
      </c>
      <c r="B71" s="20">
        <v>3983.898305084746</v>
      </c>
    </row>
    <row r="72" spans="1:2" ht="12.75">
      <c r="A72" s="39" t="s">
        <v>66</v>
      </c>
      <c r="B72" s="20">
        <v>1611.864406779661</v>
      </c>
    </row>
    <row r="73" spans="1:2" ht="12.75">
      <c r="A73" s="39" t="s">
        <v>67</v>
      </c>
      <c r="B73" s="20">
        <v>1200.8474576271187</v>
      </c>
    </row>
    <row r="74" spans="1:2" ht="12.75">
      <c r="A74" s="39" t="s">
        <v>68</v>
      </c>
      <c r="B74" s="20">
        <v>13507.720338983052</v>
      </c>
    </row>
    <row r="75" spans="1:2" ht="12.75">
      <c r="A75" s="39" t="s">
        <v>69</v>
      </c>
      <c r="B75" s="20">
        <v>17662.71186440678</v>
      </c>
    </row>
    <row r="76" spans="1:2" ht="12.75">
      <c r="A76" s="39" t="s">
        <v>70</v>
      </c>
      <c r="B76" s="20">
        <v>19025.864406779663</v>
      </c>
    </row>
    <row r="77" spans="1:2" ht="12.75" hidden="1">
      <c r="A77" s="39" t="s">
        <v>71</v>
      </c>
      <c r="B77" s="20"/>
    </row>
    <row r="78" spans="1:2" ht="12.75">
      <c r="A78" s="39" t="s">
        <v>72</v>
      </c>
      <c r="B78" s="20">
        <v>3444</v>
      </c>
    </row>
    <row r="79" spans="1:2" ht="12.75" hidden="1">
      <c r="A79" s="39" t="s">
        <v>73</v>
      </c>
      <c r="B79" s="20"/>
    </row>
    <row r="80" spans="1:2" ht="12.75" hidden="1">
      <c r="A80" s="39" t="s">
        <v>74</v>
      </c>
      <c r="B80" s="20"/>
    </row>
    <row r="81" spans="1:2" ht="12.75">
      <c r="A81" s="38" t="s">
        <v>58</v>
      </c>
      <c r="B81" s="20">
        <v>15601.319176470279</v>
      </c>
    </row>
    <row r="82" spans="1:2" ht="12.75">
      <c r="A82" s="40" t="s">
        <v>75</v>
      </c>
      <c r="B82" s="20">
        <v>8245.3128</v>
      </c>
    </row>
    <row r="83" spans="1:2" ht="12.75">
      <c r="A83" s="41" t="s">
        <v>76</v>
      </c>
      <c r="B83" s="17">
        <f>SUM(B84:B88)</f>
        <v>3410.1694915254243</v>
      </c>
    </row>
    <row r="84" spans="1:2" ht="12.75">
      <c r="A84" s="39" t="s">
        <v>77</v>
      </c>
      <c r="B84" s="20">
        <v>678.8135593220339</v>
      </c>
    </row>
    <row r="85" spans="1:2" ht="12.75">
      <c r="A85" s="39" t="s">
        <v>78</v>
      </c>
      <c r="B85" s="20">
        <v>2547.4576271186443</v>
      </c>
    </row>
    <row r="86" spans="1:2" ht="12.75">
      <c r="A86" s="39" t="s">
        <v>79</v>
      </c>
      <c r="B86" s="20">
        <v>183.89830508474577</v>
      </c>
    </row>
    <row r="87" spans="1:2" ht="12.75" hidden="1">
      <c r="A87" s="39" t="s">
        <v>80</v>
      </c>
      <c r="B87" s="20">
        <v>0</v>
      </c>
    </row>
    <row r="88" spans="1:2" ht="12.75" hidden="1">
      <c r="A88" s="39" t="s">
        <v>81</v>
      </c>
      <c r="B88" s="20">
        <v>0</v>
      </c>
    </row>
    <row r="89" spans="1:2" ht="12.75" hidden="1">
      <c r="A89" s="42" t="s">
        <v>82</v>
      </c>
      <c r="B89" s="17"/>
    </row>
    <row r="90" spans="1:2" ht="12.75" hidden="1">
      <c r="A90" s="42" t="s">
        <v>83</v>
      </c>
      <c r="B90" s="43"/>
    </row>
    <row r="91" spans="1:2" ht="12.75">
      <c r="A91" s="61" t="s">
        <v>111</v>
      </c>
      <c r="B91" s="17">
        <v>46524.6</v>
      </c>
    </row>
    <row r="92" spans="1:2" ht="12.75">
      <c r="A92" s="44" t="s">
        <v>84</v>
      </c>
      <c r="B92" s="17">
        <v>61543.24162461403</v>
      </c>
    </row>
    <row r="93" spans="1:2" ht="12.75">
      <c r="A93" s="45" t="s">
        <v>85</v>
      </c>
      <c r="B93" s="17">
        <v>3905.4828813559325</v>
      </c>
    </row>
    <row r="94" spans="1:2" ht="12.75">
      <c r="A94" s="42" t="s">
        <v>86</v>
      </c>
      <c r="B94" s="16">
        <v>15266.887627118645</v>
      </c>
    </row>
    <row r="95" spans="1:2" ht="12.75">
      <c r="A95" s="42" t="s">
        <v>87</v>
      </c>
      <c r="B95" s="46">
        <v>48463.49211864407</v>
      </c>
    </row>
    <row r="96" spans="1:2" ht="12.75">
      <c r="A96" s="42" t="s">
        <v>88</v>
      </c>
      <c r="B96" s="17">
        <f>B95+B94+B93+B92+B91+B89+B90+B64+B48+B42+B30+B83</f>
        <v>597295.329517039</v>
      </c>
    </row>
    <row r="97" spans="1:2" ht="12.75">
      <c r="A97" s="39" t="s">
        <v>89</v>
      </c>
      <c r="B97" s="20">
        <v>11685</v>
      </c>
    </row>
    <row r="98" spans="1:2" ht="12.75">
      <c r="A98" s="42" t="s">
        <v>90</v>
      </c>
      <c r="B98" s="17">
        <f>B96+B97</f>
        <v>608980.329517039</v>
      </c>
    </row>
    <row r="99" spans="1:2" ht="12.75">
      <c r="A99" s="39" t="s">
        <v>91</v>
      </c>
      <c r="B99" s="20">
        <f>B98*0.18</f>
        <v>109616.45931306701</v>
      </c>
    </row>
    <row r="100" spans="1:2" ht="12.75">
      <c r="A100" s="47" t="s">
        <v>92</v>
      </c>
      <c r="B100" s="17">
        <f>B98+B99</f>
        <v>718596.788830106</v>
      </c>
    </row>
    <row r="101" spans="1:2" ht="12.75">
      <c r="A101" s="48" t="s">
        <v>93</v>
      </c>
      <c r="B101" s="13">
        <v>148436</v>
      </c>
    </row>
    <row r="102" spans="1:2" ht="12.75">
      <c r="A102" s="48" t="s">
        <v>94</v>
      </c>
      <c r="B102" s="49">
        <f>B27-B100+B101</f>
        <v>97567.21116989397</v>
      </c>
    </row>
    <row r="103" spans="1:2" ht="12.75">
      <c r="A103" s="50" t="s">
        <v>105</v>
      </c>
      <c r="B103" s="51"/>
    </row>
    <row r="104" spans="1:2" ht="12.75">
      <c r="A104" s="50"/>
      <c r="B104" s="51"/>
    </row>
    <row r="105" spans="1:2" ht="12.75">
      <c r="A105" s="52" t="s">
        <v>95</v>
      </c>
      <c r="B105" s="2"/>
    </row>
    <row r="106" spans="1:2" ht="12.75">
      <c r="A106" s="53" t="s">
        <v>96</v>
      </c>
      <c r="B106" s="53" t="s">
        <v>97</v>
      </c>
    </row>
    <row r="107" spans="1:2" ht="12.75">
      <c r="A107" s="54" t="s">
        <v>98</v>
      </c>
      <c r="B107" s="53"/>
    </row>
    <row r="108" spans="1:2" ht="12.75">
      <c r="A108" s="53" t="s">
        <v>99</v>
      </c>
      <c r="B108" s="53" t="s">
        <v>100</v>
      </c>
    </row>
    <row r="109" spans="1:2" ht="12.75">
      <c r="A109" s="54" t="s">
        <v>101</v>
      </c>
      <c r="B109" s="2"/>
    </row>
    <row r="110" spans="1:2" ht="12.75">
      <c r="A110" s="53" t="s">
        <v>102</v>
      </c>
      <c r="B110" s="2"/>
    </row>
    <row r="111" spans="1:2" ht="12.75">
      <c r="A111" s="55" t="s">
        <v>103</v>
      </c>
      <c r="B111" s="2"/>
    </row>
    <row r="112" spans="1:2" ht="12.75">
      <c r="A112" s="56" t="s">
        <v>102</v>
      </c>
      <c r="B112" s="2"/>
    </row>
    <row r="113" spans="1:2" ht="12.75">
      <c r="A113" s="56"/>
      <c r="B11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2011-04-19T16:53:43Z</dcterms:created>
  <dcterms:modified xsi:type="dcterms:W3CDTF">2011-05-04T06:09:34Z</dcterms:modified>
  <cp:category/>
  <cp:version/>
  <cp:contentType/>
  <cp:contentStatus/>
</cp:coreProperties>
</file>