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15" windowWidth="1212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<sst xmlns="http://schemas.openxmlformats.org/spreadsheetml/2006/main" count="121" uniqueCount="114">
  <si>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</si>
  <si>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</si>
  <si>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</si>
  <si>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</si>
  <si>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</si>
  <si>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</si>
  <si>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</si>
  <si>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 xml:space="preserve">Площадь 1 этажей, кв. м. </t>
  </si>
  <si>
    <t xml:space="preserve">Площадь 2 этажа и выше, кв. м. </t>
  </si>
  <si>
    <t>Жилая площадь жилых помещений, кв. м.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</si>
  <si>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</si>
  <si>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</si>
  <si>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</si>
  <si>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</si>
  <si>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</si>
  <si>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</si>
  <si>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</si>
  <si>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</si>
  <si>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</si>
  <si>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</si>
  <si>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</si>
  <si>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</si>
  <si>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</si>
  <si>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</si>
  <si>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</si>
  <si>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</si>
  <si>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</si>
  <si>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</si>
  <si>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</si>
  <si>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</si>
  <si>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</si>
  <si>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</si>
  <si>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</si>
  <si>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</si>
  <si>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</si>
  <si>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</si>
  <si>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</si>
  <si>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</si>
  <si>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</si>
  <si>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</si>
  <si>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</si>
  <si>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</si>
  <si>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</si>
  <si>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</si>
  <si>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</si>
  <si>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</si>
  <si>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</si>
  <si>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</si>
  <si>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</si>
  <si>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</si>
  <si>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</si>
  <si>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</si>
  <si>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</si>
  <si>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</si>
  <si>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</si>
  <si>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</si>
  <si>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</si>
  <si>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</si>
  <si>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</si>
  <si>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</si>
  <si>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</si>
  <si>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</si>
  <si>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</si>
  <si>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</si>
  <si>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</si>
  <si>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</si>
  <si>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</si>
  <si>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</si>
  <si>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</si>
  <si>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</si>
  <si>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</si>
  <si>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</si>
  <si>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</si>
  <si>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</si>
  <si>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</si>
  <si>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</si>
  <si>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</si>
  <si>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</si>
  <si>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</si>
  <si>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</si>
  <si>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</si>
  <si>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</si>
  <si>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</si>
  <si>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</si>
  <si>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</si>
  <si>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</si>
  <si>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</si>
  <si>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</si>
  <si>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</si>
  <si>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</si>
  <si>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</si>
  <si>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</si>
  <si>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</si>
  <si>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</si>
  <si>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</si>
  <si>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</si>
  <si>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</si>
  <si>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</si>
  <si>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</si>
  <si>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</si>
  <si>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</si>
  <si>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</si>
  <si>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</si>
  <si>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</si>
  <si>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</si>
  <si>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</si>
  <si>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</si>
  <si>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58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</si>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</sst>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80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="115" zoomScaleNormal="115" workbookViewId="0" topLeftCell="A88">
      <selection activeCell="B101" sqref="B101"/>
    </sheetView>
  </sheetViews>
  <sheetFormatPr defaultColWidth="9.140625" defaultRowHeight="12.75"/>
  <cols>
    <col min="1" max="1" width="68.57421875" style="58" customWidth="1"/>
    <col min="2" max="2" width="15.140625" style="59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3837.8</v>
      </c>
    </row>
    <row r="9" spans="1:2" ht="12.75">
      <c r="A9" s="60" t="s">
        <v>108</v>
      </c>
      <c r="B9" s="61" t="s">
        <v>109</v>
      </c>
    </row>
    <row r="10" spans="1:2" ht="12.75">
      <c r="A10" s="60" t="s">
        <v>110</v>
      </c>
      <c r="B10" s="61" t="s">
        <v>111</v>
      </c>
    </row>
    <row r="11" spans="1:2" ht="12.75">
      <c r="A11" s="60" t="s">
        <v>112</v>
      </c>
      <c r="B11" s="61">
        <v>683</v>
      </c>
    </row>
    <row r="12" spans="1:2" ht="12.75">
      <c r="A12" s="9" t="s">
        <v>7</v>
      </c>
      <c r="B12" s="10">
        <v>426.4222222222222</v>
      </c>
    </row>
    <row r="13" spans="1:2" ht="12.75">
      <c r="A13" s="9" t="s">
        <v>8</v>
      </c>
      <c r="B13" s="10">
        <v>3411.3777777777777</v>
      </c>
    </row>
    <row r="14" spans="1:2" ht="12.75">
      <c r="A14" s="9" t="s">
        <v>9</v>
      </c>
      <c r="B14" s="11">
        <v>2654.1</v>
      </c>
    </row>
    <row r="15" spans="1:2" ht="12.75">
      <c r="A15" s="9" t="s">
        <v>10</v>
      </c>
      <c r="B15" s="10" t="s">
        <v>11</v>
      </c>
    </row>
    <row r="16" spans="1:2" ht="12.75">
      <c r="A16" s="9" t="s">
        <v>12</v>
      </c>
      <c r="B16" s="10">
        <v>2</v>
      </c>
    </row>
    <row r="17" spans="1:2" ht="12.75">
      <c r="A17" s="9" t="s">
        <v>13</v>
      </c>
      <c r="B17" s="10">
        <v>1374.6666666666665</v>
      </c>
    </row>
    <row r="18" spans="1:2" ht="12.75" hidden="1">
      <c r="A18" s="9" t="s">
        <v>14</v>
      </c>
      <c r="B18" s="10">
        <v>604</v>
      </c>
    </row>
    <row r="19" spans="1:2" ht="12.75" hidden="1">
      <c r="A19" s="9" t="s">
        <v>15</v>
      </c>
      <c r="B19" s="10">
        <v>2312</v>
      </c>
    </row>
    <row r="20" spans="1:2" ht="12.75" hidden="1">
      <c r="A20" s="9" t="s">
        <v>16</v>
      </c>
      <c r="B20" s="10">
        <v>374</v>
      </c>
    </row>
    <row r="21" spans="1:2" ht="12.75">
      <c r="A21" s="9" t="s">
        <v>17</v>
      </c>
      <c r="B21" s="10">
        <v>72</v>
      </c>
    </row>
    <row r="22" spans="1:2" ht="12.75">
      <c r="A22" s="9" t="s">
        <v>18</v>
      </c>
      <c r="B22" s="12">
        <v>207</v>
      </c>
    </row>
    <row r="23" spans="1:2" ht="12.75">
      <c r="A23" s="9" t="s">
        <v>19</v>
      </c>
      <c r="B23" s="12">
        <v>82</v>
      </c>
    </row>
    <row r="24" spans="1:2" ht="12.75">
      <c r="A24" s="9" t="s">
        <v>20</v>
      </c>
      <c r="B24" s="10" t="s">
        <v>21</v>
      </c>
    </row>
    <row r="25" spans="1:2" ht="13.5">
      <c r="A25" s="13" t="s">
        <v>22</v>
      </c>
      <c r="B25" s="14" t="s">
        <v>23</v>
      </c>
    </row>
    <row r="26" spans="1:2" ht="12.75">
      <c r="A26" s="15" t="s">
        <v>24</v>
      </c>
      <c r="B26" s="14">
        <v>15292</v>
      </c>
    </row>
    <row r="27" spans="1:2" ht="12.75">
      <c r="A27" s="16" t="s">
        <v>25</v>
      </c>
      <c r="B27" s="17">
        <v>698060</v>
      </c>
    </row>
    <row r="28" spans="1:2" ht="12.75" hidden="1">
      <c r="A28" s="16" t="s">
        <v>26</v>
      </c>
      <c r="B28" s="17"/>
    </row>
    <row r="29" spans="1:2" ht="12.75" hidden="1">
      <c r="A29" s="16" t="s">
        <v>27</v>
      </c>
      <c r="B29" s="17"/>
    </row>
    <row r="30" spans="1:2" ht="12.75">
      <c r="A30" s="16" t="s">
        <v>28</v>
      </c>
      <c r="B30" s="18">
        <v>689119</v>
      </c>
    </row>
    <row r="31" spans="1:2" ht="12.75">
      <c r="A31" s="15" t="s">
        <v>29</v>
      </c>
      <c r="B31" s="18">
        <f>B26+B27+B28+B29-B30</f>
        <v>24233</v>
      </c>
    </row>
    <row r="32" spans="1:2" ht="12.75">
      <c r="A32" s="19" t="s">
        <v>30</v>
      </c>
      <c r="B32" s="14" t="s">
        <v>23</v>
      </c>
    </row>
    <row r="33" spans="1:2" ht="12.75">
      <c r="A33" s="18" t="s">
        <v>31</v>
      </c>
      <c r="B33" s="18">
        <f>SUM(B34:B44)</f>
        <v>203139.14536668212</v>
      </c>
    </row>
    <row r="34" spans="1:2" ht="12.75">
      <c r="A34" s="20" t="s">
        <v>32</v>
      </c>
      <c r="B34" s="21">
        <v>28806.74371315687</v>
      </c>
    </row>
    <row r="35" spans="1:2" ht="12.75">
      <c r="A35" s="22" t="s">
        <v>33</v>
      </c>
      <c r="B35" s="23">
        <v>2671.7749330412707</v>
      </c>
    </row>
    <row r="36" spans="1:2" ht="12.75">
      <c r="A36" s="20" t="s">
        <v>34</v>
      </c>
      <c r="B36" s="21">
        <v>30227.12806462235</v>
      </c>
    </row>
    <row r="37" spans="1:2" ht="12.75">
      <c r="A37" s="20" t="s">
        <v>35</v>
      </c>
      <c r="B37" s="21">
        <v>33938.68968153183</v>
      </c>
    </row>
    <row r="38" spans="1:2" ht="12.75">
      <c r="A38" s="24" t="s">
        <v>36</v>
      </c>
      <c r="B38" s="21">
        <v>55069.970974329786</v>
      </c>
    </row>
    <row r="39" spans="1:2" ht="12.75">
      <c r="A39" s="25" t="s">
        <v>37</v>
      </c>
      <c r="B39" s="21">
        <v>15897.6</v>
      </c>
    </row>
    <row r="40" spans="1:2" ht="12.75">
      <c r="A40" s="24" t="s">
        <v>38</v>
      </c>
      <c r="B40" s="21">
        <v>32264.055</v>
      </c>
    </row>
    <row r="41" spans="1:2" ht="12.75">
      <c r="A41" s="20" t="s">
        <v>39</v>
      </c>
      <c r="B41" s="21">
        <v>1951.2</v>
      </c>
    </row>
    <row r="42" spans="1:2" ht="12.75" hidden="1">
      <c r="A42" s="20" t="s">
        <v>40</v>
      </c>
      <c r="B42" s="26"/>
    </row>
    <row r="43" spans="1:2" ht="12.75">
      <c r="A43" s="20" t="s">
        <v>41</v>
      </c>
      <c r="B43" s="23">
        <v>978.075</v>
      </c>
    </row>
    <row r="44" spans="1:2" ht="12.75">
      <c r="A44" s="20" t="s">
        <v>42</v>
      </c>
      <c r="B44" s="23">
        <v>1333.908</v>
      </c>
    </row>
    <row r="45" spans="1:2" ht="12.75">
      <c r="A45" s="18" t="s">
        <v>43</v>
      </c>
      <c r="B45" s="17">
        <f>SUM(B46:B50)</f>
        <v>80227.32203389831</v>
      </c>
    </row>
    <row r="46" spans="1:2" ht="12.75" hidden="1">
      <c r="A46" s="27" t="s">
        <v>44</v>
      </c>
      <c r="B46" s="28">
        <v>0</v>
      </c>
    </row>
    <row r="47" spans="1:2" ht="12.75" hidden="1">
      <c r="A47" s="29" t="s">
        <v>45</v>
      </c>
      <c r="B47" s="28">
        <v>0</v>
      </c>
    </row>
    <row r="48" spans="1:2" ht="12.75" hidden="1">
      <c r="A48" s="29" t="s">
        <v>46</v>
      </c>
      <c r="B48" s="28">
        <v>0</v>
      </c>
    </row>
    <row r="49" spans="1:2" ht="12.75">
      <c r="A49" s="29" t="s">
        <v>47</v>
      </c>
      <c r="B49" s="28">
        <v>80227.32203389831</v>
      </c>
    </row>
    <row r="50" spans="1:2" ht="12.75" hidden="1">
      <c r="A50" s="29" t="s">
        <v>48</v>
      </c>
      <c r="B50" s="28"/>
    </row>
    <row r="51" spans="1:2" ht="12.75">
      <c r="A51" s="30" t="s">
        <v>49</v>
      </c>
      <c r="B51" s="31">
        <f>B66+B53+B52</f>
        <v>145217.2322058494</v>
      </c>
    </row>
    <row r="52" spans="1:2" ht="12.75">
      <c r="A52" s="32" t="s">
        <v>50</v>
      </c>
      <c r="B52" s="21">
        <v>1607.998397306681</v>
      </c>
    </row>
    <row r="53" spans="1:2" ht="12.75">
      <c r="A53" s="33" t="s">
        <v>51</v>
      </c>
      <c r="B53" s="34">
        <f>SUM(B54:B65)</f>
        <v>141613.5593220339</v>
      </c>
    </row>
    <row r="54" spans="1:2" ht="12.75">
      <c r="A54" s="35" t="s">
        <v>46</v>
      </c>
      <c r="B54" s="21">
        <v>130494.91525423729</v>
      </c>
    </row>
    <row r="55" spans="1:2" ht="12.75" hidden="1">
      <c r="A55" s="35" t="s">
        <v>45</v>
      </c>
      <c r="B55" s="21">
        <v>0</v>
      </c>
    </row>
    <row r="56" spans="1:2" ht="12.75">
      <c r="A56" s="35" t="s">
        <v>52</v>
      </c>
      <c r="B56" s="21">
        <v>2351.6949152542375</v>
      </c>
    </row>
    <row r="57" spans="1:2" ht="12.75" hidden="1">
      <c r="A57" s="35" t="s">
        <v>53</v>
      </c>
      <c r="B57" s="21">
        <v>0</v>
      </c>
    </row>
    <row r="58" spans="1:2" ht="12.75" hidden="1">
      <c r="A58" s="35" t="s">
        <v>48</v>
      </c>
      <c r="B58" s="21">
        <v>0</v>
      </c>
    </row>
    <row r="59" spans="1:2" ht="12.75">
      <c r="A59" s="35" t="s">
        <v>54</v>
      </c>
      <c r="B59" s="21">
        <v>3577.1186440677966</v>
      </c>
    </row>
    <row r="60" spans="1:2" ht="12.75">
      <c r="A60" s="35" t="s">
        <v>55</v>
      </c>
      <c r="B60" s="21">
        <v>5189.830508474576</v>
      </c>
    </row>
    <row r="61" spans="1:2" ht="12.75" hidden="1">
      <c r="A61" s="35" t="s">
        <v>56</v>
      </c>
      <c r="B61" s="21">
        <v>0</v>
      </c>
    </row>
    <row r="62" spans="1:2" ht="12.75" hidden="1">
      <c r="A62" s="35" t="s">
        <v>57</v>
      </c>
      <c r="B62" s="21">
        <v>0</v>
      </c>
    </row>
    <row r="63" spans="1:2" ht="12.75" hidden="1">
      <c r="A63" s="36" t="s">
        <v>58</v>
      </c>
      <c r="B63" s="28"/>
    </row>
    <row r="64" spans="1:2" ht="12.75" hidden="1">
      <c r="A64" s="36" t="s">
        <v>59</v>
      </c>
      <c r="B64" s="28"/>
    </row>
    <row r="65" spans="1:2" ht="12.75" hidden="1">
      <c r="A65" s="36" t="s">
        <v>60</v>
      </c>
      <c r="B65" s="28"/>
    </row>
    <row r="66" spans="1:2" ht="12.75">
      <c r="A66" s="37" t="s">
        <v>61</v>
      </c>
      <c r="B66" s="21">
        <v>1995.6744865088335</v>
      </c>
    </row>
    <row r="67" spans="1:2" ht="12.75">
      <c r="A67" s="38" t="s">
        <v>62</v>
      </c>
      <c r="B67" s="18">
        <f>B68+B69+B84+B85</f>
        <v>104492.88671694956</v>
      </c>
    </row>
    <row r="68" spans="1:2" ht="12.75">
      <c r="A68" s="37" t="s">
        <v>63</v>
      </c>
      <c r="B68" s="21">
        <v>6120.48382665726</v>
      </c>
    </row>
    <row r="69" spans="1:2" ht="12.75">
      <c r="A69" s="39" t="s">
        <v>51</v>
      </c>
      <c r="B69" s="21">
        <f>SUM(B70:B83)</f>
        <v>74535.42372881356</v>
      </c>
    </row>
    <row r="70" spans="1:2" ht="12.75">
      <c r="A70" s="40" t="s">
        <v>64</v>
      </c>
      <c r="B70" s="21">
        <v>8443.220338983052</v>
      </c>
    </row>
    <row r="71" spans="1:2" ht="12.75">
      <c r="A71" s="40" t="s">
        <v>65</v>
      </c>
      <c r="B71" s="21">
        <v>2023.7288135593221</v>
      </c>
    </row>
    <row r="72" spans="1:2" ht="12.75">
      <c r="A72" s="40" t="s">
        <v>66</v>
      </c>
      <c r="B72" s="21">
        <v>3183.898305084746</v>
      </c>
    </row>
    <row r="73" spans="1:2" ht="12.75">
      <c r="A73" s="40" t="s">
        <v>67</v>
      </c>
      <c r="B73" s="21">
        <v>8985.593220338984</v>
      </c>
    </row>
    <row r="74" spans="1:2" ht="12.75">
      <c r="A74" s="40" t="s">
        <v>68</v>
      </c>
      <c r="B74" s="21">
        <v>12277.118644067798</v>
      </c>
    </row>
    <row r="75" spans="1:2" ht="12.75">
      <c r="A75" s="40" t="s">
        <v>69</v>
      </c>
      <c r="B75" s="21">
        <v>1428.813559322034</v>
      </c>
    </row>
    <row r="76" spans="1:2" ht="12.75">
      <c r="A76" s="40" t="s">
        <v>70</v>
      </c>
      <c r="B76" s="21">
        <v>637.2881355932203</v>
      </c>
    </row>
    <row r="77" spans="1:2" ht="12.75">
      <c r="A77" s="40" t="s">
        <v>71</v>
      </c>
      <c r="B77" s="21">
        <v>9396.610169491525</v>
      </c>
    </row>
    <row r="78" spans="1:2" ht="12.75">
      <c r="A78" s="40" t="s">
        <v>72</v>
      </c>
      <c r="B78" s="21">
        <v>11311.016949152543</v>
      </c>
    </row>
    <row r="79" spans="1:2" ht="12.75">
      <c r="A79" s="40" t="s">
        <v>73</v>
      </c>
      <c r="B79" s="21">
        <v>16848.13559322034</v>
      </c>
    </row>
    <row r="80" spans="1:2" ht="12.75" hidden="1">
      <c r="A80" s="40" t="s">
        <v>74</v>
      </c>
      <c r="B80" s="21"/>
    </row>
    <row r="81" spans="1:2" ht="12.75" hidden="1">
      <c r="A81" s="40" t="s">
        <v>75</v>
      </c>
      <c r="B81" s="21"/>
    </row>
    <row r="82" spans="1:2" ht="12.75" hidden="1">
      <c r="A82" s="40" t="s">
        <v>76</v>
      </c>
      <c r="B82" s="21"/>
    </row>
    <row r="83" spans="1:2" ht="12.75" hidden="1">
      <c r="A83" s="40" t="s">
        <v>77</v>
      </c>
      <c r="B83" s="21"/>
    </row>
    <row r="84" spans="1:2" ht="12.75">
      <c r="A84" s="39" t="s">
        <v>61</v>
      </c>
      <c r="B84" s="21">
        <v>15593.384761478736</v>
      </c>
    </row>
    <row r="85" spans="1:2" ht="12.75">
      <c r="A85" s="41" t="s">
        <v>78</v>
      </c>
      <c r="B85" s="21">
        <v>8243.5944</v>
      </c>
    </row>
    <row r="86" spans="1:2" ht="12.75">
      <c r="A86" s="42" t="s">
        <v>79</v>
      </c>
      <c r="B86" s="18">
        <f>SUM(B87:B91)</f>
        <v>18166.101694915254</v>
      </c>
    </row>
    <row r="87" spans="1:2" ht="12.75" hidden="1">
      <c r="A87" s="40" t="s">
        <v>80</v>
      </c>
      <c r="B87" s="21">
        <v>0</v>
      </c>
    </row>
    <row r="88" spans="1:2" ht="12.75">
      <c r="A88" s="40" t="s">
        <v>81</v>
      </c>
      <c r="B88" s="21">
        <v>14308.474576271186</v>
      </c>
    </row>
    <row r="89" spans="1:2" ht="12.75">
      <c r="A89" s="40" t="s">
        <v>82</v>
      </c>
      <c r="B89" s="21">
        <v>92.37288135593221</v>
      </c>
    </row>
    <row r="90" spans="1:2" ht="12.75" hidden="1">
      <c r="A90" s="40" t="s">
        <v>83</v>
      </c>
      <c r="B90" s="21">
        <v>0</v>
      </c>
    </row>
    <row r="91" spans="1:2" ht="12.75">
      <c r="A91" s="40" t="s">
        <v>84</v>
      </c>
      <c r="B91" s="21">
        <v>3765.2542372881358</v>
      </c>
    </row>
    <row r="92" spans="1:2" ht="12.75">
      <c r="A92" s="43" t="s">
        <v>85</v>
      </c>
      <c r="B92" s="18">
        <v>1350.6271186440679</v>
      </c>
    </row>
    <row r="93" spans="1:2" ht="12.75" hidden="1">
      <c r="A93" s="43" t="s">
        <v>86</v>
      </c>
      <c r="B93" s="44"/>
    </row>
    <row r="94" spans="1:2" ht="12.75">
      <c r="A94" s="62" t="s">
        <v>113</v>
      </c>
      <c r="B94" s="18">
        <v>48418.41</v>
      </c>
    </row>
    <row r="95" spans="1:2" ht="12.75">
      <c r="A95" s="45" t="s">
        <v>87</v>
      </c>
      <c r="B95" s="18">
        <v>61530.415439729</v>
      </c>
    </row>
    <row r="96" spans="1:2" ht="12.75">
      <c r="A96" s="46" t="s">
        <v>88</v>
      </c>
      <c r="B96" s="18">
        <v>3904.403389830509</v>
      </c>
    </row>
    <row r="97" spans="1:2" ht="12.75">
      <c r="A97" s="43" t="s">
        <v>89</v>
      </c>
      <c r="B97" s="17">
        <v>15262.66779661017</v>
      </c>
    </row>
    <row r="98" spans="1:2" ht="12.75">
      <c r="A98" s="43" t="s">
        <v>90</v>
      </c>
      <c r="B98" s="47">
        <v>48450.096610169494</v>
      </c>
    </row>
    <row r="99" spans="1:2" ht="12.75">
      <c r="A99" s="43" t="s">
        <v>91</v>
      </c>
      <c r="B99" s="18">
        <f>B98+B97+B96+B95+B94+B92+B93+B67+B51+B45+B33+B86</f>
        <v>730159.3083732779</v>
      </c>
    </row>
    <row r="100" spans="1:2" ht="12.75">
      <c r="A100" s="40" t="s">
        <v>92</v>
      </c>
      <c r="B100" s="21">
        <v>11683</v>
      </c>
    </row>
    <row r="101" spans="1:2" ht="12.75">
      <c r="A101" s="43" t="s">
        <v>93</v>
      </c>
      <c r="B101" s="18">
        <f>B99+B100</f>
        <v>741842.3083732779</v>
      </c>
    </row>
    <row r="102" spans="1:2" ht="12.75">
      <c r="A102" s="40" t="s">
        <v>94</v>
      </c>
      <c r="B102" s="21">
        <f>B101*0.18</f>
        <v>133531.61550719003</v>
      </c>
    </row>
    <row r="103" spans="1:2" ht="12.75">
      <c r="A103" s="48" t="s">
        <v>95</v>
      </c>
      <c r="B103" s="18">
        <f>B101+B102</f>
        <v>875373.9238804679</v>
      </c>
    </row>
    <row r="104" spans="1:2" ht="12.75">
      <c r="A104" s="49" t="s">
        <v>96</v>
      </c>
      <c r="B104" s="14">
        <v>7430</v>
      </c>
    </row>
    <row r="105" spans="1:2" ht="12.75">
      <c r="A105" s="49" t="s">
        <v>97</v>
      </c>
      <c r="B105" s="50">
        <f>B30-B103+B104</f>
        <v>-178824.9238804679</v>
      </c>
    </row>
    <row r="106" spans="1:2" ht="12.75">
      <c r="A106" s="51"/>
      <c r="B106" s="52"/>
    </row>
    <row r="107" spans="1:2" ht="12.75">
      <c r="A107" s="51"/>
      <c r="B107" s="52"/>
    </row>
    <row r="108" spans="1:2" ht="12.75">
      <c r="A108" s="53" t="s">
        <v>98</v>
      </c>
      <c r="B108" s="2"/>
    </row>
    <row r="109" spans="1:2" ht="12.75">
      <c r="A109" s="54" t="s">
        <v>99</v>
      </c>
      <c r="B109" s="54" t="s">
        <v>100</v>
      </c>
    </row>
    <row r="110" spans="1:2" ht="12.75">
      <c r="A110" s="55" t="s">
        <v>101</v>
      </c>
      <c r="B110" s="54"/>
    </row>
    <row r="111" spans="1:2" ht="12.75">
      <c r="A111" s="54" t="s">
        <v>102</v>
      </c>
      <c r="B111" s="54" t="s">
        <v>103</v>
      </c>
    </row>
    <row r="112" spans="1:2" ht="12.75">
      <c r="A112" s="55" t="s">
        <v>104</v>
      </c>
      <c r="B112" s="2"/>
    </row>
    <row r="113" spans="1:2" ht="12.75">
      <c r="A113" s="54" t="s">
        <v>105</v>
      </c>
      <c r="B113" s="2"/>
    </row>
    <row r="114" spans="1:2" ht="12.75">
      <c r="A114" s="56" t="s">
        <v>106</v>
      </c>
      <c r="B114" s="2"/>
    </row>
    <row r="115" spans="1:2" ht="12.75">
      <c r="A115" s="57" t="s">
        <v>105</v>
      </c>
      <c r="B115" s="2"/>
    </row>
    <row r="116" spans="1:2" ht="12.75">
      <c r="A116" s="57"/>
      <c r="B11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2011-04-19T16:35:51Z</dcterms:created>
  <dcterms:modified xsi:type="dcterms:W3CDTF">2011-05-04T06:08:48Z</dcterms:modified>
  <cp:category/>
  <cp:version/>
  <cp:contentType/>
  <cp:contentStatus/>
</cp:coreProperties>
</file>