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<sst xmlns="http://schemas.openxmlformats.org/spreadsheetml/2006/main" count="122" uniqueCount="115">
  <si>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</si>
  <si>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</si>
  <si>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</si>
  <si>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</si>
  <si>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</si>
  <si>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</si>
  <si>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</si>
  <si>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</si>
  <si>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</si>
  <si>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</si>
  <si>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</si>
  <si>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</si>
  <si>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</si>
  <si>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</si>
  <si>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</si>
  <si>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</si>
  <si>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</si>
  <si>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</si>
  <si>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</si>
  <si>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</si>
  <si>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</si>
  <si>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</si>
  <si>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</si>
  <si>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</si>
  <si>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</si>
  <si>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</si>
  <si>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</si>
  <si>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</si>
  <si>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</si>
  <si>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</si>
  <si>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</si>
  <si>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</si>
  <si>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</si>
  <si>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</si>
  <si>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</si>
  <si>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</si>
  <si>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</si>
  <si>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</si>
  <si>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</si>
  <si>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</si>
  <si>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</si>
  <si>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</si>
  <si>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</si>
  <si>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</si>
  <si>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</si>
  <si>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</si>
  <si>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</si>
  <si>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</si>
  <si>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</si>
  <si>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</si>
  <si>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</si>
  <si>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</si>
  <si>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</si>
  <si>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</si>
  <si>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</si>
  <si>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</si>
  <si>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</si>
  <si>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</si>
  <si>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</si>
  <si>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</si>
  <si>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</si>
  <si>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</si>
  <si>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</si>
  <si>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</si>
  <si>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</si>
  <si>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</si>
  <si>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</si>
  <si>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</si>
  <si>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</si>
  <si>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</si>
  <si>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</si>
  <si>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</si>
  <si>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</si>
  <si>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</si>
  <si>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</si>
  <si>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</si>
  <si>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</si>
  <si>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</si>
  <si>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</si>
  <si>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</si>
  <si>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</si>
  <si>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</si>
  <si>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</si>
  <si>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</si>
  <si>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</si>
  <si>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</si>
  <si>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</si>
  <si>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</si>
  <si>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</si>
  <si>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</si>
  <si>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</si>
  <si>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</si>
  <si>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</si>
  <si>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</si>
  <si>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</si>
  <si>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</si>
  <si>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</si>
  <si>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</si>
  <si>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</si>
  <si>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</si>
  <si>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</si>
  <si>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</si>
  <si>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</si>
  <si>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</si>
  <si>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</si>
  <si>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</si>
  <si>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</si>
  <si>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95</t>
  </si>
  <si>
    <t>5</t>
  </si>
  <si>
    <t>хвс,гвс,цо</t>
  </si>
  <si>
    <t>Материал стен</t>
  </si>
  <si>
    <t>ж/б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</si>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</sst>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17"/>
  <sheetViews>
    <sheetView tabSelected="1" zoomScale="115" zoomScaleNormal="115" workbookViewId="0" topLeftCell="A84">
      <selection activeCell="B101" sqref="B101"/>
    </sheetView>
  </sheetViews>
  <sheetFormatPr defaultColWidth="9.140625" defaultRowHeight="12.75"/>
  <cols>
    <col min="1" max="1" width="68.57421875" style="57" customWidth="1"/>
    <col min="2" max="2" width="13.140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1971</v>
      </c>
    </row>
    <row r="8" spans="1:2" ht="12.75">
      <c r="A8" s="9" t="s">
        <v>6</v>
      </c>
      <c r="B8" s="10">
        <v>3448.9</v>
      </c>
    </row>
    <row r="9" spans="1:2" ht="12.75">
      <c r="A9" s="60" t="s">
        <v>110</v>
      </c>
      <c r="B9" s="61" t="s">
        <v>111</v>
      </c>
    </row>
    <row r="10" spans="1:2" ht="12.75">
      <c r="A10" s="60" t="s">
        <v>112</v>
      </c>
      <c r="B10" s="61" t="s">
        <v>113</v>
      </c>
    </row>
    <row r="11" spans="1:2" ht="12.75">
      <c r="A11" s="60" t="s">
        <v>114</v>
      </c>
      <c r="B11" s="61">
        <v>1130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2509.3</v>
      </c>
    </row>
    <row r="15" spans="1:2" ht="12.75" hidden="1">
      <c r="A15" s="9" t="s">
        <v>10</v>
      </c>
      <c r="B15" s="10">
        <v>1021.5</v>
      </c>
    </row>
    <row r="16" spans="1:2" ht="12.75" hidden="1">
      <c r="A16" s="9" t="s">
        <v>11</v>
      </c>
      <c r="B16" s="10">
        <v>4463.4</v>
      </c>
    </row>
    <row r="17" spans="1:2" ht="12.75" hidden="1">
      <c r="A17" s="9" t="s">
        <v>12</v>
      </c>
      <c r="B17" s="10">
        <v>308</v>
      </c>
    </row>
    <row r="18" spans="1:2" ht="12.75">
      <c r="A18" s="9" t="s">
        <v>13</v>
      </c>
      <c r="B18" s="10">
        <v>78</v>
      </c>
    </row>
    <row r="19" spans="1:2" ht="12.75">
      <c r="A19" s="9" t="s">
        <v>14</v>
      </c>
      <c r="B19" s="11">
        <v>182</v>
      </c>
    </row>
    <row r="20" spans="1:2" ht="12.75">
      <c r="A20" s="9" t="s">
        <v>15</v>
      </c>
      <c r="B20" s="11">
        <v>57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41133</v>
      </c>
    </row>
    <row r="24" spans="1:2" ht="12.75">
      <c r="A24" s="15" t="s">
        <v>20</v>
      </c>
      <c r="B24" s="16">
        <v>407061</v>
      </c>
    </row>
    <row r="25" spans="1:2" ht="12.75">
      <c r="A25" s="15" t="s">
        <v>21</v>
      </c>
      <c r="B25" s="16">
        <v>5028</v>
      </c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403028</v>
      </c>
    </row>
    <row r="28" spans="1:2" ht="12.75">
      <c r="A28" s="14" t="s">
        <v>24</v>
      </c>
      <c r="B28" s="17">
        <f>B23+B24+B25+B26-B27</f>
        <v>50194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135359.86492659771</v>
      </c>
    </row>
    <row r="31" spans="1:2" ht="12.75">
      <c r="A31" s="19" t="s">
        <v>27</v>
      </c>
      <c r="B31" s="20">
        <v>60471.00603734595</v>
      </c>
    </row>
    <row r="32" spans="1:2" ht="12.75">
      <c r="A32" s="21" t="s">
        <v>28</v>
      </c>
      <c r="B32" s="22">
        <v>5608.579703251115</v>
      </c>
    </row>
    <row r="33" spans="1:2" ht="12.75" hidden="1">
      <c r="A33" s="19" t="s">
        <v>29</v>
      </c>
      <c r="B33" s="20"/>
    </row>
    <row r="34" spans="1:2" ht="12.75">
      <c r="A34" s="19" t="s">
        <v>30</v>
      </c>
      <c r="B34" s="20">
        <v>21758.16218600068</v>
      </c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13977.6</v>
      </c>
    </row>
    <row r="37" spans="1:2" ht="12.75">
      <c r="A37" s="23" t="s">
        <v>33</v>
      </c>
      <c r="B37" s="20">
        <v>28367.43</v>
      </c>
    </row>
    <row r="38" spans="1:2" ht="12.75">
      <c r="A38" s="19" t="s">
        <v>34</v>
      </c>
      <c r="B38" s="20">
        <v>2113.8</v>
      </c>
    </row>
    <row r="39" spans="1:2" ht="12.75" hidden="1">
      <c r="A39" s="19" t="s">
        <v>35</v>
      </c>
      <c r="B39" s="25"/>
    </row>
    <row r="40" spans="1:2" ht="12.75">
      <c r="A40" s="19" t="s">
        <v>36</v>
      </c>
      <c r="B40" s="22">
        <v>1196.675</v>
      </c>
    </row>
    <row r="41" spans="1:2" ht="12.75">
      <c r="A41" s="19" t="s">
        <v>37</v>
      </c>
      <c r="B41" s="22">
        <v>1866.6119999999999</v>
      </c>
    </row>
    <row r="42" spans="1:2" ht="12.75">
      <c r="A42" s="17" t="s">
        <v>38</v>
      </c>
      <c r="B42" s="16">
        <f>SUM(B43:B47)</f>
        <v>198740.6779661017</v>
      </c>
    </row>
    <row r="43" spans="1:2" ht="12.75" hidden="1">
      <c r="A43" s="26" t="s">
        <v>39</v>
      </c>
      <c r="B43" s="27">
        <v>0</v>
      </c>
    </row>
    <row r="44" spans="1:2" ht="12.75">
      <c r="A44" s="28" t="s">
        <v>40</v>
      </c>
      <c r="B44" s="27">
        <v>198740.6779661017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31183.910793162595</v>
      </c>
    </row>
    <row r="49" spans="1:2" ht="12.75">
      <c r="A49" s="31" t="s">
        <v>45</v>
      </c>
      <c r="B49" s="20">
        <v>1894.034083013018</v>
      </c>
    </row>
    <row r="50" spans="1:2" ht="12.75">
      <c r="A50" s="32" t="s">
        <v>46</v>
      </c>
      <c r="B50" s="33">
        <f>SUM(B51:B62)</f>
        <v>27160.042372881355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3880.5084745762715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3370.3389830508477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 hidden="1">
      <c r="A59" s="34" t="s">
        <v>52</v>
      </c>
      <c r="B59" s="20">
        <v>0</v>
      </c>
    </row>
    <row r="60" spans="1:2" ht="12.75" hidden="1">
      <c r="A60" s="35" t="s">
        <v>53</v>
      </c>
      <c r="B60" s="27"/>
    </row>
    <row r="61" spans="1:2" ht="12.75">
      <c r="A61" s="35" t="s">
        <v>54</v>
      </c>
      <c r="B61" s="27">
        <v>16949.15254237288</v>
      </c>
    </row>
    <row r="62" spans="1:2" ht="12.75">
      <c r="A62" s="35" t="s">
        <v>55</v>
      </c>
      <c r="B62" s="27">
        <v>2960.042372881356</v>
      </c>
    </row>
    <row r="63" spans="1:2" ht="12.75">
      <c r="A63" s="36" t="s">
        <v>56</v>
      </c>
      <c r="B63" s="20">
        <v>2129.834337268221</v>
      </c>
    </row>
    <row r="64" spans="1:2" ht="12.75">
      <c r="A64" s="37" t="s">
        <v>57</v>
      </c>
      <c r="B64" s="17">
        <f>B65+B66+B81+B82</f>
        <v>51171.19138237899</v>
      </c>
    </row>
    <row r="65" spans="1:2" ht="12.75">
      <c r="A65" s="36" t="s">
        <v>58</v>
      </c>
      <c r="B65" s="20">
        <v>6783.058691052959</v>
      </c>
    </row>
    <row r="66" spans="1:2" ht="12.75">
      <c r="A66" s="38" t="s">
        <v>46</v>
      </c>
      <c r="B66" s="20">
        <f>SUM(B67:B80)</f>
        <v>21171.186440677968</v>
      </c>
    </row>
    <row r="67" spans="1:2" ht="12.75">
      <c r="A67" s="39" t="s">
        <v>59</v>
      </c>
      <c r="B67" s="20">
        <v>6498.305084745763</v>
      </c>
    </row>
    <row r="68" spans="1:2" ht="12.75">
      <c r="A68" s="39" t="s">
        <v>60</v>
      </c>
      <c r="B68" s="20">
        <v>703.3898305084746</v>
      </c>
    </row>
    <row r="69" spans="1:2" ht="12.75">
      <c r="A69" s="39" t="s">
        <v>61</v>
      </c>
      <c r="B69" s="20">
        <v>1640.677966101695</v>
      </c>
    </row>
    <row r="70" spans="1:2" ht="12.75" hidden="1">
      <c r="A70" s="39" t="s">
        <v>62</v>
      </c>
      <c r="B70" s="20">
        <v>0</v>
      </c>
    </row>
    <row r="71" spans="1:2" ht="12.75">
      <c r="A71" s="39" t="s">
        <v>63</v>
      </c>
      <c r="B71" s="20">
        <v>4995.762711864407</v>
      </c>
    </row>
    <row r="72" spans="1:2" ht="12.75">
      <c r="A72" s="39" t="s">
        <v>64</v>
      </c>
      <c r="B72" s="20">
        <v>2374.576271186441</v>
      </c>
    </row>
    <row r="73" spans="1:2" ht="12.75">
      <c r="A73" s="39" t="s">
        <v>65</v>
      </c>
      <c r="B73" s="20">
        <v>1200.8474576271187</v>
      </c>
    </row>
    <row r="74" spans="1:2" ht="12.75" hidden="1">
      <c r="A74" s="39" t="s">
        <v>66</v>
      </c>
      <c r="B74" s="20">
        <v>0</v>
      </c>
    </row>
    <row r="75" spans="1:2" ht="12.75">
      <c r="A75" s="39" t="s">
        <v>67</v>
      </c>
      <c r="B75" s="20">
        <v>3757.627118644068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15808.709050648056</v>
      </c>
    </row>
    <row r="82" spans="1:2" ht="12.75">
      <c r="A82" s="40" t="s">
        <v>73</v>
      </c>
      <c r="B82" s="20">
        <v>7408.2372000000005</v>
      </c>
    </row>
    <row r="83" spans="1:2" ht="12.75">
      <c r="A83" s="41" t="s">
        <v>74</v>
      </c>
      <c r="B83" s="17">
        <f>SUM(B84:B88)</f>
        <v>174896.61016949156</v>
      </c>
    </row>
    <row r="84" spans="1:2" ht="12.75">
      <c r="A84" s="39" t="s">
        <v>75</v>
      </c>
      <c r="B84" s="20">
        <v>4071.1864406779664</v>
      </c>
    </row>
    <row r="85" spans="1:2" ht="12.75">
      <c r="A85" s="39" t="s">
        <v>76</v>
      </c>
      <c r="B85" s="20">
        <v>682.2033898305085</v>
      </c>
    </row>
    <row r="86" spans="1:2" ht="12.75">
      <c r="A86" s="39" t="s">
        <v>77</v>
      </c>
      <c r="B86" s="20">
        <v>555.0847457627119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169588.13559322036</v>
      </c>
    </row>
    <row r="89" spans="1:2" ht="12.75">
      <c r="A89" s="42" t="s">
        <v>80</v>
      </c>
      <c r="B89" s="17">
        <v>34188.14</v>
      </c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>
        <v>0</v>
      </c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55295.28631249188</v>
      </c>
    </row>
    <row r="97" spans="1:2" ht="12.75">
      <c r="A97" s="45" t="s">
        <v>88</v>
      </c>
      <c r="B97" s="17">
        <v>2276.7818644067797</v>
      </c>
    </row>
    <row r="98" spans="1:2" ht="12.75">
      <c r="A98" s="42" t="s">
        <v>89</v>
      </c>
      <c r="B98" s="16">
        <v>8900.147288135593</v>
      </c>
    </row>
    <row r="99" spans="1:2" ht="12.75">
      <c r="A99" s="42" t="s">
        <v>90</v>
      </c>
      <c r="B99" s="46">
        <v>28252.793135593223</v>
      </c>
    </row>
    <row r="100" spans="1:2" ht="12.75">
      <c r="A100" s="42" t="s">
        <v>91</v>
      </c>
      <c r="B100" s="17">
        <f>B99+B98+B97+B96+B95+B94+B93+B92+B91+B89+B90+B64+B48+B42+B30+B83</f>
        <v>720265.40383836</v>
      </c>
    </row>
    <row r="101" spans="1:2" ht="12.75">
      <c r="A101" s="39" t="s">
        <v>92</v>
      </c>
      <c r="B101" s="20">
        <v>10499</v>
      </c>
    </row>
    <row r="102" spans="1:2" ht="12.75">
      <c r="A102" s="42" t="s">
        <v>93</v>
      </c>
      <c r="B102" s="17">
        <f>B100+B101</f>
        <v>730764.40383836</v>
      </c>
    </row>
    <row r="103" spans="1:2" ht="12.75">
      <c r="A103" s="39" t="s">
        <v>94</v>
      </c>
      <c r="B103" s="20">
        <f>B102*0.18</f>
        <v>131537.5926909048</v>
      </c>
    </row>
    <row r="104" spans="1:2" ht="12.75">
      <c r="A104" s="47" t="s">
        <v>95</v>
      </c>
      <c r="B104" s="17">
        <f>B102+B103</f>
        <v>862301.9965292648</v>
      </c>
    </row>
    <row r="105" spans="1:2" ht="12.75">
      <c r="A105" s="48" t="s">
        <v>96</v>
      </c>
      <c r="B105" s="13">
        <v>12883</v>
      </c>
    </row>
    <row r="106" spans="1:2" ht="12.75">
      <c r="A106" s="48" t="s">
        <v>97</v>
      </c>
      <c r="B106" s="49">
        <f>B27-B104+B105</f>
        <v>-446390.99652926484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2011-04-19T16:53:54Z</dcterms:created>
  <dcterms:modified xsi:type="dcterms:W3CDTF">2011-05-04T06:13:22Z</dcterms:modified>
  <cp:category/>
  <cp:version/>
  <cp:contentType/>
  <cp:contentStatus/>
</cp:coreProperties>
</file>