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<sst xmlns="http://schemas.openxmlformats.org/spreadsheetml/2006/main" count="100" uniqueCount="96">
  <si>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</si>
  <si>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</si>
  <si>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</si>
  <si>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</si>
  <si>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</si>
  <si>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</si>
  <si>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>1992/2003</t>
  </si>
  <si>
    <t xml:space="preserve">Общая площадь жилых помещений, кв. м. </t>
  </si>
  <si>
    <t>Количество этажей</t>
  </si>
  <si>
    <t>6/10/13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</si>
  <si>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</si>
  <si>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</si>
  <si>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</si>
  <si>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</si>
  <si>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</si>
  <si>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</si>
  <si>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</si>
  <si>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</si>
  <si>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</si>
  <si>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</si>
  <si>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</si>
  <si>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</si>
  <si>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</si>
  <si>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</si>
  <si>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</si>
  <si>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</si>
  <si>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</si>
  <si>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</si>
  <si>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</si>
  <si>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</si>
  <si>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</si>
  <si>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</si>
  <si>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</si>
  <si>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</si>
  <si>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</si>
  <si>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</si>
  <si>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</si>
  <si>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</si>
  <si>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 xml:space="preserve">Дезинсекция </t>
  </si>
  <si>
    <t>Дератизация</t>
  </si>
  <si>
    <t xml:space="preserve"> Текущий ремонт</t>
  </si>
  <si>
    <t>Ремонт лестничной клетки</t>
  </si>
  <si>
    <t>Ремонт мягкой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</si>
  <si>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</si>
  <si>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</si>
  <si>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</si>
  <si>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</si>
  <si>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Плотницкие работы (смена замка, ремонт окон, дверей, обрамлений  и прочие)</t>
  </si>
  <si>
    <t>Ремонт крыльца, козырьков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</si>
  <si>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</si>
  <si>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</si>
  <si>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</si>
  <si>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</si>
  <si>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</si>
  <si>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</si>
  <si>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</si>
  <si>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</si>
  <si>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</si>
  <si>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</si>
  <si>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</si>
  <si>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Смена электросчетчика, электромонтажные работы</t>
  </si>
  <si>
    <t>Обслуживание и ремонт АППЗ иДУ</t>
  </si>
  <si>
    <t>Поверка водомеров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</si>
  <si>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</si>
  <si>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</si>
  <si>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</si>
  <si>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</si>
  <si>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</si>
  <si>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</si>
  <si>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</si>
  <si>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</si>
  <si>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</si>
  <si>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</si>
  <si>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</si>
  <si>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</si>
  <si>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</si>
  <si>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</si>
  <si>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</si>
  <si>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</si>
  <si>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</si>
  <si>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</si>
  <si>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</si>
  <si>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</si>
  <si>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</si>
  <si>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</si>
  <si>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</si>
  <si>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</si>
  <si>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</si>
  <si>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78</t>
  </si>
  <si>
    <t>Справочно : Создан резервный фонд для выполнения работ по текущему ремонту в 2011 году</t>
  </si>
  <si>
    <t>Материал стен</t>
  </si>
  <si>
    <t>кирпичный</t>
  </si>
  <si>
    <t>Вид кровли</t>
  </si>
  <si>
    <t>Площадь кровли, кв.м.</t>
  </si>
  <si>
    <t>мягкая/метал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</si>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</sst>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b/>
      <sz val="10"/>
      <name val="Times New Roman"/>
      <family val="1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 vertical="top" wrapText="1"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" fontId="1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tabSelected="1" workbookViewId="0" topLeftCell="A64">
      <selection activeCell="B78" sqref="B78"/>
    </sheetView>
  </sheetViews>
  <sheetFormatPr defaultColWidth="9.140625" defaultRowHeight="12.75"/>
  <cols>
    <col min="1" max="1" width="71.421875" style="57" customWidth="1"/>
    <col min="2" max="2" width="18.8515625" style="58" customWidth="1"/>
  </cols>
  <sheetData>
    <row r="1" spans="1:2" ht="12.75">
      <c r="A1" s="7" t="s">
        <v>0</v>
      </c>
      <c r="B1" s="2"/>
    </row>
    <row r="2" spans="1:2" ht="12.75">
      <c r="A2" s="59" t="s">
        <v>1</v>
      </c>
      <c r="B2" s="1"/>
    </row>
    <row r="3" spans="1:2" ht="12.75">
      <c r="A3" s="7" t="s">
        <v>2</v>
      </c>
      <c r="B3" s="1"/>
    </row>
    <row r="4" spans="1:2" ht="12.75">
      <c r="A4" s="1"/>
      <c r="B4" s="1"/>
    </row>
    <row r="5" spans="1:2" ht="12.75">
      <c r="A5" s="3" t="s">
        <v>3</v>
      </c>
      <c r="B5" s="4" t="s">
        <v>88</v>
      </c>
    </row>
    <row r="6" spans="1:2" ht="12.75">
      <c r="A6" s="5" t="s">
        <v>4</v>
      </c>
      <c r="B6" s="4"/>
    </row>
    <row r="7" spans="1:2" ht="12.75">
      <c r="A7" s="6" t="s">
        <v>5</v>
      </c>
      <c r="B7" s="7" t="s">
        <v>6</v>
      </c>
    </row>
    <row r="8" spans="1:2" ht="12.75">
      <c r="A8" s="8" t="s">
        <v>7</v>
      </c>
      <c r="B8" s="9">
        <v>12419.6</v>
      </c>
    </row>
    <row r="9" spans="1:2" ht="12.75">
      <c r="A9" s="60" t="s">
        <v>90</v>
      </c>
      <c r="B9" s="61" t="s">
        <v>91</v>
      </c>
    </row>
    <row r="10" spans="1:2" ht="12.75">
      <c r="A10" s="60" t="s">
        <v>92</v>
      </c>
      <c r="B10" s="62" t="s">
        <v>94</v>
      </c>
    </row>
    <row r="11" spans="1:2" ht="12.75">
      <c r="A11" s="60" t="s">
        <v>93</v>
      </c>
      <c r="B11" s="62">
        <v>2488</v>
      </c>
    </row>
    <row r="12" spans="1:2" ht="12.75">
      <c r="A12" s="8" t="s">
        <v>8</v>
      </c>
      <c r="B12" s="9" t="s">
        <v>9</v>
      </c>
    </row>
    <row r="13" spans="1:2" ht="12.75">
      <c r="A13" s="8" t="s">
        <v>10</v>
      </c>
      <c r="B13" s="9">
        <v>5</v>
      </c>
    </row>
    <row r="14" spans="1:2" ht="12.75">
      <c r="A14" s="8" t="s">
        <v>11</v>
      </c>
      <c r="B14" s="9">
        <v>4591.333333333333</v>
      </c>
    </row>
    <row r="15" spans="1:2" ht="12.75" hidden="1">
      <c r="A15" s="8" t="s">
        <v>12</v>
      </c>
      <c r="B15" s="9">
        <v>3400</v>
      </c>
    </row>
    <row r="16" spans="1:2" ht="12.75" hidden="1">
      <c r="A16" s="8" t="s">
        <v>13</v>
      </c>
      <c r="B16" s="9">
        <v>3574</v>
      </c>
    </row>
    <row r="17" spans="1:2" ht="12.75" hidden="1">
      <c r="A17" s="8" t="s">
        <v>14</v>
      </c>
      <c r="B17" s="9">
        <v>1385.6</v>
      </c>
    </row>
    <row r="18" spans="1:2" ht="12.75">
      <c r="A18" s="8" t="s">
        <v>15</v>
      </c>
      <c r="B18" s="9">
        <v>182</v>
      </c>
    </row>
    <row r="19" spans="1:2" ht="12.75">
      <c r="A19" s="8" t="s">
        <v>16</v>
      </c>
      <c r="B19" s="9">
        <v>479</v>
      </c>
    </row>
    <row r="20" spans="1:2" ht="12.75">
      <c r="A20" s="8" t="s">
        <v>17</v>
      </c>
      <c r="B20" s="9">
        <v>111</v>
      </c>
    </row>
    <row r="21" spans="1:2" ht="12.75">
      <c r="A21" s="8" t="s">
        <v>18</v>
      </c>
      <c r="B21" s="9" t="s">
        <v>19</v>
      </c>
    </row>
    <row r="22" spans="1:2" ht="13.5">
      <c r="A22" s="10" t="s">
        <v>20</v>
      </c>
      <c r="B22" s="11" t="s">
        <v>21</v>
      </c>
    </row>
    <row r="23" spans="1:2" ht="12.75">
      <c r="A23" s="12" t="s">
        <v>22</v>
      </c>
      <c r="B23" s="13">
        <v>275600</v>
      </c>
    </row>
    <row r="24" spans="1:2" ht="12.75">
      <c r="A24" s="14" t="s">
        <v>23</v>
      </c>
      <c r="B24" s="15">
        <v>2089976</v>
      </c>
    </row>
    <row r="25" spans="1:2" ht="12.75">
      <c r="A25" s="14" t="s">
        <v>24</v>
      </c>
      <c r="B25" s="15">
        <v>23911</v>
      </c>
    </row>
    <row r="26" spans="1:2" ht="12.75">
      <c r="A26" s="14" t="s">
        <v>25</v>
      </c>
      <c r="B26" s="15">
        <f>74450.75-74450.75*0.188</f>
        <v>60454.009</v>
      </c>
    </row>
    <row r="27" spans="1:2" ht="12.75">
      <c r="A27" s="14" t="s">
        <v>26</v>
      </c>
      <c r="B27" s="15">
        <v>2251983.009</v>
      </c>
    </row>
    <row r="28" spans="1:2" ht="12.75">
      <c r="A28" s="12" t="s">
        <v>27</v>
      </c>
      <c r="B28" s="15">
        <f>B23+B24+B25+B26-B27</f>
        <v>197958</v>
      </c>
    </row>
    <row r="29" spans="1:2" ht="12.75">
      <c r="A29" s="16" t="s">
        <v>28</v>
      </c>
      <c r="B29" s="15" t="s">
        <v>21</v>
      </c>
    </row>
    <row r="30" spans="1:2" ht="12.75">
      <c r="A30" s="15" t="s">
        <v>29</v>
      </c>
      <c r="B30" s="15">
        <f>SUM(B31:B40)</f>
        <v>480454.50518691767</v>
      </c>
    </row>
    <row r="31" spans="1:2" ht="12.75">
      <c r="A31" s="17" t="s">
        <v>30</v>
      </c>
      <c r="B31" s="18">
        <v>96213.40637852153</v>
      </c>
    </row>
    <row r="32" spans="1:2" ht="12.75">
      <c r="A32" s="19" t="s">
        <v>31</v>
      </c>
      <c r="B32" s="20">
        <v>8923.624618746477</v>
      </c>
    </row>
    <row r="33" spans="1:2" ht="12.75">
      <c r="A33" s="17" t="s">
        <v>32</v>
      </c>
      <c r="B33" s="18">
        <v>76407.46260779539</v>
      </c>
    </row>
    <row r="34" spans="1:2" ht="12.75">
      <c r="A34" s="17" t="s">
        <v>33</v>
      </c>
      <c r="B34" s="18">
        <v>23067.41956429249</v>
      </c>
    </row>
    <row r="35" spans="1:2" ht="12.75">
      <c r="A35" s="21" t="s">
        <v>34</v>
      </c>
      <c r="B35" s="18">
        <v>153924.92101756172</v>
      </c>
    </row>
    <row r="36" spans="1:2" ht="12.75">
      <c r="A36" s="22" t="s">
        <v>35</v>
      </c>
      <c r="B36" s="18">
        <v>36787.2</v>
      </c>
    </row>
    <row r="37" spans="1:2" ht="12.75">
      <c r="A37" s="21" t="s">
        <v>36</v>
      </c>
      <c r="B37" s="18">
        <v>74659.33499999999</v>
      </c>
    </row>
    <row r="38" spans="1:2" ht="12.75">
      <c r="A38" s="17" t="s">
        <v>37</v>
      </c>
      <c r="B38" s="23">
        <v>4932.2</v>
      </c>
    </row>
    <row r="39" spans="1:2" ht="12.75">
      <c r="A39" s="17" t="s">
        <v>38</v>
      </c>
      <c r="B39" s="20">
        <v>1818.6</v>
      </c>
    </row>
    <row r="40" spans="1:2" ht="12.75">
      <c r="A40" s="17" t="s">
        <v>39</v>
      </c>
      <c r="B40" s="20">
        <v>3720.3359999999993</v>
      </c>
    </row>
    <row r="41" spans="1:2" ht="12.75">
      <c r="A41" s="15" t="s">
        <v>40</v>
      </c>
      <c r="B41" s="24">
        <f>SUM(B42:B43)</f>
        <v>392507.96610169497</v>
      </c>
    </row>
    <row r="42" spans="1:2" ht="12.75">
      <c r="A42" s="26" t="s">
        <v>41</v>
      </c>
      <c r="B42" s="25">
        <v>239678.30508474578</v>
      </c>
    </row>
    <row r="43" spans="1:2" ht="12.75">
      <c r="A43" s="26" t="s">
        <v>42</v>
      </c>
      <c r="B43" s="25">
        <v>152829.66101694916</v>
      </c>
    </row>
    <row r="44" spans="1:2" ht="12.75">
      <c r="A44" s="27" t="s">
        <v>43</v>
      </c>
      <c r="B44" s="28">
        <f>B51+B46+B45</f>
        <v>56281.05882432902</v>
      </c>
    </row>
    <row r="45" spans="1:2" ht="12.75">
      <c r="A45" s="29" t="s">
        <v>44</v>
      </c>
      <c r="B45" s="20">
        <v>7034.848464035802</v>
      </c>
    </row>
    <row r="46" spans="1:2" ht="12.75">
      <c r="A46" s="30" t="s">
        <v>45</v>
      </c>
      <c r="B46" s="31">
        <f>SUM(B47:B50)</f>
        <v>43129.898305084746</v>
      </c>
    </row>
    <row r="47" spans="1:2" ht="12.75">
      <c r="A47" s="32" t="s">
        <v>46</v>
      </c>
      <c r="B47" s="20">
        <v>4529.661016949152</v>
      </c>
    </row>
    <row r="48" spans="1:2" ht="12.75">
      <c r="A48" s="32" t="s">
        <v>47</v>
      </c>
      <c r="B48" s="18">
        <v>5755.084745762712</v>
      </c>
    </row>
    <row r="49" spans="1:2" ht="12.75">
      <c r="A49" s="32" t="s">
        <v>48</v>
      </c>
      <c r="B49" s="18">
        <v>616.1016949152543</v>
      </c>
    </row>
    <row r="50" spans="1:2" ht="12.75">
      <c r="A50" s="33" t="s">
        <v>49</v>
      </c>
      <c r="B50" s="34">
        <v>32229.050847457627</v>
      </c>
    </row>
    <row r="51" spans="1:2" ht="12.75">
      <c r="A51" s="35" t="s">
        <v>50</v>
      </c>
      <c r="B51" s="18">
        <v>6116.31205520847</v>
      </c>
    </row>
    <row r="52" spans="1:2" ht="12.75">
      <c r="A52" s="36" t="s">
        <v>51</v>
      </c>
      <c r="B52" s="15">
        <f>B53+B54+B65+B66</f>
        <v>221841.59859677937</v>
      </c>
    </row>
    <row r="53" spans="1:2" ht="12.75">
      <c r="A53" s="35" t="s">
        <v>52</v>
      </c>
      <c r="B53" s="18">
        <v>19498.696125352446</v>
      </c>
    </row>
    <row r="54" spans="1:2" ht="12.75">
      <c r="A54" s="37" t="s">
        <v>45</v>
      </c>
      <c r="B54" s="18">
        <f>SUM(B55:B64)</f>
        <v>133489.0549273608</v>
      </c>
    </row>
    <row r="55" spans="1:2" ht="12.75">
      <c r="A55" s="38" t="s">
        <v>53</v>
      </c>
      <c r="B55" s="18">
        <v>25300</v>
      </c>
    </row>
    <row r="56" spans="1:2" ht="12.75">
      <c r="A56" s="38" t="s">
        <v>54</v>
      </c>
      <c r="B56" s="18">
        <v>3512.71186440678</v>
      </c>
    </row>
    <row r="57" spans="1:2" ht="12.75">
      <c r="A57" s="38" t="s">
        <v>55</v>
      </c>
      <c r="B57" s="18">
        <v>4990.677966101695</v>
      </c>
    </row>
    <row r="58" spans="1:2" ht="12.75">
      <c r="A58" s="38" t="s">
        <v>56</v>
      </c>
      <c r="B58" s="18">
        <v>12145.762711864407</v>
      </c>
    </row>
    <row r="59" spans="1:2" ht="12.75">
      <c r="A59" s="38" t="s">
        <v>57</v>
      </c>
      <c r="B59" s="18">
        <v>2145.762711864407</v>
      </c>
    </row>
    <row r="60" spans="1:2" ht="12.75">
      <c r="A60" s="38" t="s">
        <v>58</v>
      </c>
      <c r="B60" s="18">
        <v>16939.830508474577</v>
      </c>
    </row>
    <row r="61" spans="1:2" ht="12.75">
      <c r="A61" s="38" t="s">
        <v>59</v>
      </c>
      <c r="B61" s="18">
        <v>18548.305084745763</v>
      </c>
    </row>
    <row r="62" spans="1:2" ht="12.75">
      <c r="A62" s="38" t="s">
        <v>60</v>
      </c>
      <c r="B62" s="18">
        <v>1034.7457627118645</v>
      </c>
    </row>
    <row r="63" spans="1:2" ht="12.75">
      <c r="A63" s="38" t="s">
        <v>61</v>
      </c>
      <c r="B63" s="18">
        <v>44517.25831719129</v>
      </c>
    </row>
    <row r="64" spans="1:2" ht="12.75">
      <c r="A64" s="38" t="s">
        <v>62</v>
      </c>
      <c r="B64" s="18">
        <v>4354</v>
      </c>
    </row>
    <row r="65" spans="1:2" ht="12.75">
      <c r="A65" s="37" t="s">
        <v>50</v>
      </c>
      <c r="B65" s="18">
        <v>42176.546744066145</v>
      </c>
    </row>
    <row r="66" spans="1:2" ht="12.75">
      <c r="A66" s="39" t="s">
        <v>63</v>
      </c>
      <c r="B66" s="18">
        <v>26677.300799999997</v>
      </c>
    </row>
    <row r="67" spans="1:2" ht="12.75">
      <c r="A67" s="40" t="s">
        <v>64</v>
      </c>
      <c r="B67" s="15">
        <f>SUM(B68:B70)</f>
        <v>15905.084745762713</v>
      </c>
    </row>
    <row r="68" spans="1:2" ht="12.75">
      <c r="A68" s="38" t="s">
        <v>65</v>
      </c>
      <c r="B68" s="18">
        <v>6484.745762711865</v>
      </c>
    </row>
    <row r="69" spans="1:2" ht="12.75">
      <c r="A69" s="38" t="s">
        <v>66</v>
      </c>
      <c r="B69" s="18">
        <v>9222.033898305086</v>
      </c>
    </row>
    <row r="70" spans="1:2" ht="12.75">
      <c r="A70" s="38" t="s">
        <v>67</v>
      </c>
      <c r="B70" s="18">
        <v>198.3050847457627</v>
      </c>
    </row>
    <row r="71" spans="1:2" ht="12.75">
      <c r="A71" s="63" t="s">
        <v>95</v>
      </c>
      <c r="B71" s="15">
        <v>172895.07</v>
      </c>
    </row>
    <row r="72" spans="1:2" ht="12.75">
      <c r="A72" s="42" t="s">
        <v>68</v>
      </c>
      <c r="B72" s="15">
        <v>199120.10724770915</v>
      </c>
    </row>
    <row r="73" spans="1:2" ht="12.75">
      <c r="A73" s="43" t="s">
        <v>69</v>
      </c>
      <c r="B73" s="15">
        <v>11689.696271186442</v>
      </c>
    </row>
    <row r="74" spans="1:2" ht="12.75">
      <c r="A74" s="41" t="s">
        <v>70</v>
      </c>
      <c r="B74" s="44">
        <v>45696.085423728815</v>
      </c>
    </row>
    <row r="75" spans="1:2" ht="12.75">
      <c r="A75" s="41" t="s">
        <v>71</v>
      </c>
      <c r="B75" s="45">
        <v>145058.50372881358</v>
      </c>
    </row>
    <row r="76" spans="1:2" ht="12.75">
      <c r="A76" s="41" t="s">
        <v>72</v>
      </c>
      <c r="B76" s="15">
        <f>B75+B74+B73+B72+B71+B52+B44+B41+B30+B67</f>
        <v>1741449.6761269218</v>
      </c>
    </row>
    <row r="77" spans="1:2" ht="12.75">
      <c r="A77" s="38" t="s">
        <v>73</v>
      </c>
      <c r="B77" s="18">
        <v>37808</v>
      </c>
    </row>
    <row r="78" spans="1:2" ht="12.75">
      <c r="A78" s="41" t="s">
        <v>74</v>
      </c>
      <c r="B78" s="15">
        <f>B76+B77</f>
        <v>1779257.6761269218</v>
      </c>
    </row>
    <row r="79" spans="1:2" ht="12.75">
      <c r="A79" s="38" t="s">
        <v>75</v>
      </c>
      <c r="B79" s="18">
        <f>B78*0.18</f>
        <v>320266.3817028459</v>
      </c>
    </row>
    <row r="80" spans="1:2" ht="12.75">
      <c r="A80" s="46" t="s">
        <v>76</v>
      </c>
      <c r="B80" s="15">
        <f>B78+B79</f>
        <v>2099524.0578297675</v>
      </c>
    </row>
    <row r="81" spans="1:2" ht="12.75">
      <c r="A81" s="47" t="s">
        <v>77</v>
      </c>
      <c r="B81" s="48">
        <v>428053</v>
      </c>
    </row>
    <row r="82" spans="1:2" ht="12.75">
      <c r="A82" s="47" t="s">
        <v>78</v>
      </c>
      <c r="B82" s="49">
        <f>B27-B80+B81</f>
        <v>580511.9511702326</v>
      </c>
    </row>
    <row r="83" spans="1:2" ht="12.75">
      <c r="A83" s="50" t="s">
        <v>89</v>
      </c>
      <c r="B83" s="51"/>
    </row>
    <row r="84" spans="1:2" ht="12.75">
      <c r="A84" s="50"/>
      <c r="B84" s="51"/>
    </row>
    <row r="85" spans="1:2" ht="12.75">
      <c r="A85" s="52" t="s">
        <v>79</v>
      </c>
      <c r="B85" s="53"/>
    </row>
    <row r="86" spans="1:2" ht="12.75">
      <c r="A86" s="53" t="s">
        <v>80</v>
      </c>
      <c r="B86" s="53" t="s">
        <v>81</v>
      </c>
    </row>
    <row r="87" spans="1:2" ht="12.75">
      <c r="A87" s="54" t="s">
        <v>82</v>
      </c>
      <c r="B87" s="53"/>
    </row>
    <row r="88" spans="1:2" ht="12.75">
      <c r="A88" s="53" t="s">
        <v>83</v>
      </c>
      <c r="B88" s="53" t="s">
        <v>84</v>
      </c>
    </row>
    <row r="89" spans="1:2" ht="12.75">
      <c r="A89" s="54" t="s">
        <v>85</v>
      </c>
      <c r="B89" s="53"/>
    </row>
    <row r="90" spans="1:2" ht="12.75">
      <c r="A90" s="53" t="s">
        <v>86</v>
      </c>
      <c r="B90" s="53"/>
    </row>
    <row r="91" spans="1:2" ht="12.75">
      <c r="A91" s="2" t="s">
        <v>87</v>
      </c>
      <c r="B91" s="55"/>
    </row>
    <row r="92" spans="1:2" ht="12.75">
      <c r="A92" s="56" t="s">
        <v>86</v>
      </c>
      <c r="B92" s="55"/>
    </row>
    <row r="93" spans="1:2" ht="12.75">
      <c r="A93" s="56"/>
      <c r="B93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2011-04-19T16:25:45Z</dcterms:created>
  <dcterms:modified xsi:type="dcterms:W3CDTF">2011-05-04T06:00:14Z</dcterms:modified>
  <cp:category/>
  <cp:version/>
  <cp:contentType/>
  <cp:contentStatus/>
</cp:coreProperties>
</file>