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<sst xmlns="http://schemas.openxmlformats.org/spreadsheetml/2006/main" count="110" uniqueCount="108">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</sst>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1">
        <row r="6">
          <cell r="DH6" t="str">
            <v>50 лет Октября,3/1</v>
          </cell>
        </row>
        <row r="8">
          <cell r="DH8">
            <v>1965</v>
          </cell>
        </row>
        <row r="9">
          <cell r="DH9">
            <v>2520.3</v>
          </cell>
        </row>
        <row r="12">
          <cell r="DH12">
            <v>1652.5</v>
          </cell>
        </row>
        <row r="13">
          <cell r="DH13">
            <v>5</v>
          </cell>
        </row>
        <row r="15">
          <cell r="DH15">
            <v>965</v>
          </cell>
        </row>
        <row r="20">
          <cell r="DH20">
            <v>1072</v>
          </cell>
        </row>
        <row r="21">
          <cell r="DH21">
            <v>1752</v>
          </cell>
        </row>
        <row r="22">
          <cell r="DH22">
            <v>193</v>
          </cell>
        </row>
        <row r="23">
          <cell r="DH23">
            <v>60</v>
          </cell>
        </row>
        <row r="24">
          <cell r="DH24">
            <v>109</v>
          </cell>
        </row>
        <row r="28">
          <cell r="DH28">
            <v>390</v>
          </cell>
        </row>
        <row r="29">
          <cell r="DH29" t="str">
            <v>ХВС, ЦО</v>
          </cell>
        </row>
        <row r="31">
          <cell r="DH31">
            <v>4132.430000000051</v>
          </cell>
        </row>
        <row r="32">
          <cell r="DH32">
            <v>301726.56</v>
          </cell>
        </row>
        <row r="39">
          <cell r="DH39">
            <v>296024.05</v>
          </cell>
        </row>
        <row r="43">
          <cell r="DH43">
            <v>41268.904655017024</v>
          </cell>
        </row>
        <row r="48">
          <cell r="DH48">
            <v>3327.059917272716</v>
          </cell>
        </row>
        <row r="49">
          <cell r="DH49">
            <v>0</v>
          </cell>
        </row>
        <row r="54">
          <cell r="DH54">
            <v>0</v>
          </cell>
        </row>
        <row r="59">
          <cell r="DH59">
            <v>7153.648878272677</v>
          </cell>
        </row>
        <row r="67">
          <cell r="DH67">
            <v>8371.2</v>
          </cell>
        </row>
        <row r="70">
          <cell r="DH70">
            <v>16989.285</v>
          </cell>
        </row>
        <row r="74">
          <cell r="DH74">
            <v>1626</v>
          </cell>
        </row>
        <row r="75">
          <cell r="DH75">
            <v>8113.91</v>
          </cell>
        </row>
        <row r="78">
          <cell r="DH78">
            <v>0</v>
          </cell>
        </row>
        <row r="79">
          <cell r="DH79">
            <v>0</v>
          </cell>
        </row>
        <row r="80">
          <cell r="DH80">
            <v>0</v>
          </cell>
        </row>
        <row r="81">
          <cell r="DH81">
            <v>0</v>
          </cell>
        </row>
        <row r="83">
          <cell r="DH83">
            <v>1275.1483443680997</v>
          </cell>
        </row>
        <row r="87">
          <cell r="DH87">
            <v>4549.019433928192</v>
          </cell>
        </row>
        <row r="88">
          <cell r="DH88">
            <v>2810.748247487514</v>
          </cell>
        </row>
        <row r="89">
          <cell r="DH89">
            <v>0</v>
          </cell>
        </row>
        <row r="90">
          <cell r="DH90">
            <v>0</v>
          </cell>
        </row>
        <row r="91">
          <cell r="DH91">
            <v>0</v>
          </cell>
        </row>
        <row r="92">
          <cell r="DH92">
            <v>0</v>
          </cell>
        </row>
        <row r="93">
          <cell r="DH93">
            <v>0</v>
          </cell>
        </row>
        <row r="94">
          <cell r="DH94">
            <v>0</v>
          </cell>
        </row>
        <row r="96">
          <cell r="DH96">
            <v>0</v>
          </cell>
        </row>
        <row r="97">
          <cell r="DH97">
            <v>0</v>
          </cell>
        </row>
        <row r="98">
          <cell r="DH98">
            <v>0</v>
          </cell>
        </row>
        <row r="99">
          <cell r="DH99">
            <v>0</v>
          </cell>
        </row>
        <row r="100">
          <cell r="DH100">
            <v>0</v>
          </cell>
        </row>
        <row r="101">
          <cell r="DH101">
            <v>0</v>
          </cell>
        </row>
        <row r="102">
          <cell r="DH102">
            <v>1391.4237288135596</v>
          </cell>
        </row>
        <row r="103">
          <cell r="DH103">
            <v>0</v>
          </cell>
        </row>
        <row r="104">
          <cell r="DH104">
            <v>346.8474576271186</v>
          </cell>
        </row>
        <row r="105">
          <cell r="DH105">
            <v>2998.620484317658</v>
          </cell>
        </row>
        <row r="110">
          <cell r="DH110">
            <v>4480.314316555373</v>
          </cell>
        </row>
        <row r="114">
          <cell r="DH114">
            <v>23256.889830508477</v>
          </cell>
        </row>
        <row r="115">
          <cell r="DH115">
            <v>6225.762711864407</v>
          </cell>
        </row>
        <row r="116">
          <cell r="DH116">
            <v>12450.77118644068</v>
          </cell>
        </row>
        <row r="117">
          <cell r="DH117">
            <v>1450.9322033898304</v>
          </cell>
        </row>
        <row r="119">
          <cell r="DH119">
            <v>2687.0508474576272</v>
          </cell>
        </row>
        <row r="120">
          <cell r="DH120">
            <v>0</v>
          </cell>
        </row>
        <row r="121">
          <cell r="DH121">
            <v>442.37288135593224</v>
          </cell>
        </row>
        <row r="122">
          <cell r="DH122">
            <v>0</v>
          </cell>
        </row>
        <row r="123">
          <cell r="DH123">
            <v>0</v>
          </cell>
        </row>
        <row r="124">
          <cell r="DH124">
            <v>0</v>
          </cell>
        </row>
        <row r="125">
          <cell r="DH125">
            <v>0</v>
          </cell>
        </row>
        <row r="129">
          <cell r="DH129">
            <v>8995.873229169807</v>
          </cell>
        </row>
        <row r="133">
          <cell r="DH133">
            <v>5413.6044</v>
          </cell>
        </row>
        <row r="134">
          <cell r="DH134">
            <v>27441.372881355932</v>
          </cell>
        </row>
        <row r="138">
          <cell r="DH138">
            <v>2380.0932203389834</v>
          </cell>
        </row>
        <row r="140">
          <cell r="DH140">
            <v>0</v>
          </cell>
        </row>
        <row r="147">
          <cell r="DH147">
            <v>0</v>
          </cell>
        </row>
        <row r="148">
          <cell r="DH148">
            <v>28084.849501042212</v>
          </cell>
        </row>
        <row r="149">
          <cell r="DH149">
            <v>1687.6231322033898</v>
          </cell>
        </row>
        <row r="150">
          <cell r="DH150">
            <v>6597.072244067797</v>
          </cell>
        </row>
        <row r="151">
          <cell r="DH151">
            <v>20941.868867796613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(2)'!DH6</f>
        <v>50 лет Октября,3/1</v>
      </c>
    </row>
    <row r="6" ht="12.75">
      <c r="A6" s="3" t="s">
        <v>1</v>
      </c>
    </row>
    <row r="7" spans="1:2" ht="12.75">
      <c r="A7" t="s">
        <v>2</v>
      </c>
      <c r="B7" s="2">
        <f>'[1]2 (2)'!DH8</f>
        <v>1965</v>
      </c>
    </row>
    <row r="8" spans="1:2" ht="12.75">
      <c r="A8" t="s">
        <v>3</v>
      </c>
      <c r="B8" s="2">
        <f>'[1]2 (2)'!DH9</f>
        <v>2520.3</v>
      </c>
    </row>
    <row r="9" spans="1:2" ht="12.75" hidden="1">
      <c r="A9" t="s">
        <v>4</v>
      </c>
      <c r="B9" s="2">
        <f>'[1]2 (2)'!DH12</f>
        <v>1652.5</v>
      </c>
    </row>
    <row r="10" spans="1:2" ht="12.75" customHeight="1">
      <c r="A10" s="40" t="s">
        <v>104</v>
      </c>
      <c r="B10" s="42" t="s">
        <v>106</v>
      </c>
    </row>
    <row r="11" spans="1:2" ht="12.75" customHeight="1">
      <c r="A11" s="40" t="s">
        <v>105</v>
      </c>
      <c r="B11" s="41" t="s">
        <v>107</v>
      </c>
    </row>
    <row r="12" spans="1:2" ht="12.75">
      <c r="A12" s="40" t="s">
        <v>7</v>
      </c>
      <c r="B12" s="41">
        <v>965</v>
      </c>
    </row>
    <row r="13" spans="1:2" ht="12.75">
      <c r="A13" t="s">
        <v>5</v>
      </c>
      <c r="B13" s="2">
        <f>'[1]2 (2)'!DH13</f>
        <v>5</v>
      </c>
    </row>
    <row r="14" spans="1:2" ht="12.75">
      <c r="A14" t="s">
        <v>6</v>
      </c>
      <c r="B14" s="2">
        <f>'[1]2 (2)'!DH14</f>
        <v>0</v>
      </c>
    </row>
    <row r="15" spans="1:2" ht="12.75" hidden="1">
      <c r="A15" t="s">
        <v>7</v>
      </c>
      <c r="B15" s="2">
        <f>'[1]2 (2)'!DH15</f>
        <v>965</v>
      </c>
    </row>
    <row r="16" spans="1:2" ht="12.75" hidden="1">
      <c r="A16" t="s">
        <v>8</v>
      </c>
      <c r="B16" s="2">
        <f>'[1]2 (2)'!DH16</f>
        <v>0</v>
      </c>
    </row>
    <row r="17" spans="1:2" ht="12.75">
      <c r="A17" t="s">
        <v>85</v>
      </c>
      <c r="B17" s="8">
        <f>B18+B19</f>
        <v>2824</v>
      </c>
    </row>
    <row r="18" spans="1:2" ht="12.75">
      <c r="A18" t="s">
        <v>9</v>
      </c>
      <c r="B18" s="2">
        <f>'[1]2 (2)'!DH20</f>
        <v>1072</v>
      </c>
    </row>
    <row r="19" spans="1:2" ht="12.75">
      <c r="A19" t="s">
        <v>10</v>
      </c>
      <c r="B19" s="2">
        <f>'[1]2 (2)'!DH21</f>
        <v>1752</v>
      </c>
    </row>
    <row r="20" spans="1:2" ht="12.75" hidden="1">
      <c r="A20" t="s">
        <v>11</v>
      </c>
      <c r="B20" s="2">
        <f>'[1]2 (2)'!DH22</f>
        <v>193</v>
      </c>
    </row>
    <row r="21" spans="1:2" ht="12.75">
      <c r="A21" t="s">
        <v>12</v>
      </c>
      <c r="B21" s="2">
        <f>'[1]2 (2)'!DH23</f>
        <v>60</v>
      </c>
    </row>
    <row r="22" spans="1:2" ht="12.75">
      <c r="A22" t="s">
        <v>13</v>
      </c>
      <c r="B22" s="2">
        <f>'[1]2 (2)'!DH24</f>
        <v>109</v>
      </c>
    </row>
    <row r="23" spans="1:2" ht="12.75">
      <c r="A23" t="s">
        <v>14</v>
      </c>
      <c r="B23" s="2">
        <f>'[1]2 (2)'!DH28</f>
        <v>390</v>
      </c>
    </row>
    <row r="24" spans="1:2" ht="12.75" hidden="1">
      <c r="A24" t="s">
        <v>15</v>
      </c>
      <c r="B24" s="2">
        <f>'[1]2 (2)'!DH28</f>
        <v>390</v>
      </c>
    </row>
    <row r="25" spans="1:2" ht="24" customHeight="1">
      <c r="A25" s="23" t="s">
        <v>16</v>
      </c>
      <c r="B25" s="24" t="str">
        <f>'[1]2 (2)'!DH29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(2)'!DH31</f>
        <v>4132.430000000051</v>
      </c>
    </row>
    <row r="29" spans="1:2" ht="12.75">
      <c r="A29" s="16" t="s">
        <v>47</v>
      </c>
      <c r="B29" s="11">
        <f>'[1]2 (2)'!DH32</f>
        <v>301726.56</v>
      </c>
    </row>
    <row r="30" spans="1:2" ht="12.75">
      <c r="A30" s="16" t="s">
        <v>48</v>
      </c>
      <c r="B30" s="11">
        <f>'[1]2 (2)'!DH35</f>
        <v>0</v>
      </c>
    </row>
    <row r="31" spans="1:2" ht="12.75">
      <c r="A31" s="16" t="s">
        <v>83</v>
      </c>
      <c r="B31" s="11">
        <f>'[1]2 (2)'!DH37</f>
        <v>0</v>
      </c>
    </row>
    <row r="32" spans="1:2" ht="12.75">
      <c r="A32" s="17" t="s">
        <v>50</v>
      </c>
      <c r="B32" s="11">
        <f>'[1]2 (2)'!DH39</f>
        <v>296024.05</v>
      </c>
    </row>
    <row r="33" spans="1:2" ht="12.75">
      <c r="A33" s="15" t="s">
        <v>87</v>
      </c>
      <c r="B33" s="11">
        <f>B28+B29+B30+B31-B32</f>
        <v>9834.94000000006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83522.9485332897</v>
      </c>
    </row>
    <row r="36" spans="1:2" ht="12.75">
      <c r="A36" s="1" t="s">
        <v>19</v>
      </c>
      <c r="B36" s="26">
        <f>'[1]2 (2)'!DH43-B37</f>
        <v>37941.84473774431</v>
      </c>
    </row>
    <row r="37" spans="1:2" ht="12.75">
      <c r="A37" s="1" t="s">
        <v>40</v>
      </c>
      <c r="B37" s="26">
        <f>'[1]2 (2)'!DH48</f>
        <v>3327.059917272716</v>
      </c>
    </row>
    <row r="38" spans="1:2" ht="12.75">
      <c r="A38" s="1" t="s">
        <v>20</v>
      </c>
      <c r="B38" s="26">
        <f>'[1]2 (2)'!DH49</f>
        <v>0</v>
      </c>
    </row>
    <row r="39" spans="1:2" ht="12.75">
      <c r="A39" s="1" t="s">
        <v>21</v>
      </c>
      <c r="B39" s="26">
        <f>'[1]2 (2)'!DH54</f>
        <v>0</v>
      </c>
    </row>
    <row r="40" spans="1:2" ht="12.75">
      <c r="A40" s="18" t="s">
        <v>78</v>
      </c>
      <c r="B40" s="26">
        <f>'[1]2 (2)'!DH59</f>
        <v>7153.648878272677</v>
      </c>
    </row>
    <row r="41" spans="1:2" ht="12.75">
      <c r="A41" s="1" t="s">
        <v>22</v>
      </c>
      <c r="B41" s="26">
        <f>'[1]2 (2)'!DH67</f>
        <v>8371.2</v>
      </c>
    </row>
    <row r="42" spans="1:2" ht="12.75">
      <c r="A42" s="1" t="s">
        <v>23</v>
      </c>
      <c r="B42" s="26">
        <f>'[1]2 (2)'!DH70</f>
        <v>16989.285</v>
      </c>
    </row>
    <row r="43" spans="1:2" ht="12.75">
      <c r="A43" s="1" t="s">
        <v>24</v>
      </c>
      <c r="B43" s="26">
        <f>'[1]2 (2)'!DH74+'[1]2 (2)'!DH75</f>
        <v>9739.91</v>
      </c>
    </row>
    <row r="44" spans="1:2" ht="12.75">
      <c r="A44" s="1" t="s">
        <v>25</v>
      </c>
      <c r="B44" s="26">
        <f>'[1]2 (2)'!DH76</f>
        <v>0</v>
      </c>
    </row>
    <row r="45" spans="1:2" ht="12.75">
      <c r="A45" s="32" t="s">
        <v>31</v>
      </c>
      <c r="B45" s="11">
        <f>B46+B47+B48+B49</f>
        <v>0</v>
      </c>
    </row>
    <row r="46" spans="1:2" ht="12.75" hidden="1">
      <c r="A46" s="33" t="s">
        <v>52</v>
      </c>
      <c r="B46" s="26">
        <f>'[1]2 (2)'!DH78</f>
        <v>0</v>
      </c>
    </row>
    <row r="47" spans="1:2" ht="12.75" hidden="1">
      <c r="A47" s="34" t="s">
        <v>54</v>
      </c>
      <c r="B47" s="26">
        <f>'[1]2 (2)'!DH79</f>
        <v>0</v>
      </c>
    </row>
    <row r="48" spans="1:2" ht="12.75" hidden="1">
      <c r="A48" s="35" t="s">
        <v>53</v>
      </c>
      <c r="B48" s="26">
        <f>'[1]2 (2)'!DH80</f>
        <v>0</v>
      </c>
    </row>
    <row r="49" spans="1:2" ht="12.75" hidden="1">
      <c r="A49" s="36" t="s">
        <v>55</v>
      </c>
      <c r="B49" s="26">
        <f>'[1]2 (2)'!DH81</f>
        <v>0</v>
      </c>
    </row>
    <row r="50" spans="1:2" ht="25.5">
      <c r="A50" s="37" t="s">
        <v>43</v>
      </c>
      <c r="B50" s="11">
        <f>B51+B52+B84+B85</f>
        <v>50969.470038847605</v>
      </c>
    </row>
    <row r="51" spans="1:2" ht="12.75">
      <c r="A51" s="38" t="s">
        <v>26</v>
      </c>
      <c r="B51" s="26">
        <f>'[1]2 (2)'!DH83+'[1]2 (2)'!DH110</f>
        <v>5755.462660923473</v>
      </c>
    </row>
    <row r="52" spans="1:2" ht="12.75">
      <c r="A52" s="38" t="s">
        <v>27</v>
      </c>
      <c r="B52" s="26">
        <f>'[1]2 (2)'!DH87+'[1]2 (2)'!DH114</f>
        <v>27805.90926443667</v>
      </c>
    </row>
    <row r="53" spans="1:2" ht="12.75">
      <c r="A53" s="39" t="s">
        <v>56</v>
      </c>
      <c r="B53" s="26">
        <f>'[1]2 (2)'!DH88</f>
        <v>2810.748247487514</v>
      </c>
    </row>
    <row r="54" spans="1:2" ht="12.75" hidden="1">
      <c r="A54" s="39" t="s">
        <v>57</v>
      </c>
      <c r="B54" s="26">
        <f>'[1]2 (2)'!DH89</f>
        <v>0</v>
      </c>
    </row>
    <row r="55" spans="1:2" ht="12.75" hidden="1">
      <c r="A55" s="39" t="s">
        <v>62</v>
      </c>
      <c r="B55" s="26">
        <f>'[1]2 (2)'!DH90</f>
        <v>0</v>
      </c>
    </row>
    <row r="56" spans="1:2" ht="12.75" hidden="1">
      <c r="A56" s="39" t="s">
        <v>75</v>
      </c>
      <c r="B56" s="26">
        <f>'[1]2 (2)'!DH91</f>
        <v>0</v>
      </c>
    </row>
    <row r="57" spans="1:2" ht="12.75" hidden="1">
      <c r="A57" s="39" t="s">
        <v>65</v>
      </c>
      <c r="B57" s="26">
        <f>'[1]2 (2)'!DH92</f>
        <v>0</v>
      </c>
    </row>
    <row r="58" spans="1:2" ht="12.75" hidden="1">
      <c r="A58" s="39" t="s">
        <v>70</v>
      </c>
      <c r="B58" s="26">
        <f>'[1]2 (2)'!DH93</f>
        <v>0</v>
      </c>
    </row>
    <row r="59" spans="1:2" ht="12.75" hidden="1">
      <c r="A59" s="39" t="s">
        <v>63</v>
      </c>
      <c r="B59" s="26">
        <f>'[1]2 (2)'!DH94</f>
        <v>0</v>
      </c>
    </row>
    <row r="60" spans="1:2" ht="12.75" hidden="1">
      <c r="A60" s="39" t="s">
        <v>81</v>
      </c>
      <c r="B60" s="26">
        <f>'[1]2 (2)'!DH95</f>
        <v>0</v>
      </c>
    </row>
    <row r="61" spans="1:2" ht="12.75" hidden="1">
      <c r="A61" s="39" t="s">
        <v>64</v>
      </c>
      <c r="B61" s="26">
        <f>'[1]2 (2)'!DH96</f>
        <v>0</v>
      </c>
    </row>
    <row r="62" spans="1:2" ht="12.75" hidden="1">
      <c r="A62" s="39" t="s">
        <v>66</v>
      </c>
      <c r="B62" s="26">
        <f>'[1]2 (2)'!DH97</f>
        <v>0</v>
      </c>
    </row>
    <row r="63" spans="1:2" ht="12.75" hidden="1">
      <c r="A63" s="39" t="s">
        <v>77</v>
      </c>
      <c r="B63" s="26">
        <f>'[1]2 (2)'!DH98</f>
        <v>0</v>
      </c>
    </row>
    <row r="64" spans="1:2" ht="12.75" hidden="1">
      <c r="A64" s="39" t="s">
        <v>73</v>
      </c>
      <c r="B64" s="26">
        <f>'[1]2 (2)'!DH99</f>
        <v>0</v>
      </c>
    </row>
    <row r="65" spans="1:2" ht="12.75" hidden="1">
      <c r="A65" s="39" t="s">
        <v>76</v>
      </c>
      <c r="B65" s="26">
        <f>'[1]2 (2)'!DH100</f>
        <v>0</v>
      </c>
    </row>
    <row r="66" spans="1:2" ht="12.75" hidden="1">
      <c r="A66" s="39" t="s">
        <v>74</v>
      </c>
      <c r="B66" s="26">
        <f>'[1]2 (2)'!DH101</f>
        <v>0</v>
      </c>
    </row>
    <row r="67" spans="1:2" ht="12.75">
      <c r="A67" s="39" t="s">
        <v>96</v>
      </c>
      <c r="B67" s="26">
        <f>'[1]2 (2)'!DH102</f>
        <v>1391.4237288135596</v>
      </c>
    </row>
    <row r="68" spans="1:2" ht="12.75" hidden="1">
      <c r="A68" s="39" t="s">
        <v>71</v>
      </c>
      <c r="B68" s="26">
        <f>'[1]2 (2)'!DH103</f>
        <v>0</v>
      </c>
    </row>
    <row r="69" spans="1:2" ht="12.75">
      <c r="A69" s="39" t="s">
        <v>72</v>
      </c>
      <c r="B69" s="26">
        <f>'[1]2 (2)'!DH104</f>
        <v>346.8474576271186</v>
      </c>
    </row>
    <row r="70" spans="1:2" ht="12.75">
      <c r="A70" s="39" t="s">
        <v>69</v>
      </c>
      <c r="B70" s="26">
        <f>'[1]2 (2)'!DH115</f>
        <v>6225.762711864407</v>
      </c>
    </row>
    <row r="71" spans="1:2" ht="12.75">
      <c r="A71" s="39" t="s">
        <v>59</v>
      </c>
      <c r="B71" s="26">
        <f>'[1]2 (2)'!DH116</f>
        <v>12450.77118644068</v>
      </c>
    </row>
    <row r="72" spans="1:2" ht="12.75">
      <c r="A72" s="39" t="s">
        <v>58</v>
      </c>
      <c r="B72" s="26">
        <f>'[1]2 (2)'!DH117</f>
        <v>1450.9322033898304</v>
      </c>
    </row>
    <row r="73" spans="1:2" ht="12.75" hidden="1">
      <c r="A73" s="39" t="s">
        <v>98</v>
      </c>
      <c r="B73" s="26">
        <f>'[1]2 (2)'!DH118</f>
        <v>0</v>
      </c>
    </row>
    <row r="74" spans="1:2" ht="12.75">
      <c r="A74" s="39" t="s">
        <v>61</v>
      </c>
      <c r="B74" s="26">
        <f>'[1]2 (2)'!DH119</f>
        <v>2687.0508474576272</v>
      </c>
    </row>
    <row r="75" spans="1:2" ht="12.75" hidden="1">
      <c r="A75" s="39" t="s">
        <v>60</v>
      </c>
      <c r="B75" s="26">
        <f>'[1]2 (2)'!DH120</f>
        <v>0</v>
      </c>
    </row>
    <row r="76" spans="1:2" ht="12.75">
      <c r="A76" s="39" t="s">
        <v>67</v>
      </c>
      <c r="B76" s="26">
        <f>'[1]2 (2)'!DH121</f>
        <v>442.37288135593224</v>
      </c>
    </row>
    <row r="77" spans="1:2" ht="12.75" hidden="1">
      <c r="A77" s="39" t="s">
        <v>68</v>
      </c>
      <c r="B77" s="26">
        <f>'[1]2 (2)'!DH122</f>
        <v>0</v>
      </c>
    </row>
    <row r="78" spans="1:2" ht="12.75" hidden="1">
      <c r="A78" s="39" t="s">
        <v>68</v>
      </c>
      <c r="B78" s="26">
        <f>'[1]2 (2)'!DH123</f>
        <v>0</v>
      </c>
    </row>
    <row r="79" spans="1:2" ht="12.75" hidden="1">
      <c r="A79" s="39" t="s">
        <v>28</v>
      </c>
      <c r="B79" s="26">
        <f>'[1]2 (2)'!DH124</f>
        <v>0</v>
      </c>
    </row>
    <row r="80" spans="1:2" ht="12.75" hidden="1">
      <c r="A80" s="39" t="s">
        <v>79</v>
      </c>
      <c r="B80" s="26">
        <f>'[1]2 (2)'!DH125</f>
        <v>0</v>
      </c>
    </row>
    <row r="81" spans="1:2" ht="12.75" hidden="1">
      <c r="A81" s="39" t="s">
        <v>97</v>
      </c>
      <c r="B81" s="26">
        <f>'[1]2 (2)'!DH126</f>
        <v>0</v>
      </c>
    </row>
    <row r="82" spans="1:2" ht="12.75" hidden="1">
      <c r="A82" s="39" t="s">
        <v>80</v>
      </c>
      <c r="B82" s="26">
        <f>'[1]2 (2)'!DH127</f>
        <v>0</v>
      </c>
    </row>
    <row r="83" spans="1:2" ht="12.75" hidden="1">
      <c r="A83" s="39" t="s">
        <v>95</v>
      </c>
      <c r="B83" s="26">
        <f>'[1]2 (2)'!DH128</f>
        <v>0</v>
      </c>
    </row>
    <row r="84" spans="1:2" ht="12.75">
      <c r="A84" s="5" t="s">
        <v>29</v>
      </c>
      <c r="B84" s="26">
        <f>'[1]2 (2)'!DH105+'[1]2 (2)'!DH129</f>
        <v>11994.493713487465</v>
      </c>
    </row>
    <row r="85" spans="1:2" ht="12.75">
      <c r="A85" s="5" t="s">
        <v>30</v>
      </c>
      <c r="B85" s="26">
        <f>'[1]2 (2)'!DH133</f>
        <v>5413.6044</v>
      </c>
    </row>
    <row r="86" spans="1:2" ht="12.75">
      <c r="A86" s="9" t="s">
        <v>32</v>
      </c>
      <c r="B86" s="11">
        <f>'[1]2 (2)'!DH134</f>
        <v>27441.372881355932</v>
      </c>
    </row>
    <row r="87" spans="1:2" ht="12.75">
      <c r="A87" s="4" t="s">
        <v>39</v>
      </c>
      <c r="B87" s="11">
        <f>'[1]2 (2)'!DH138</f>
        <v>2380.0932203389834</v>
      </c>
    </row>
    <row r="88" spans="1:2" ht="12.75">
      <c r="A88" s="4" t="s">
        <v>44</v>
      </c>
      <c r="B88" s="11">
        <f>'[1]2 (2)'!DH139+'[1]2 (2)'!DH140+'[1]2 (2)'!DH143+'[1]2 (2)'!DH146+'[1]2 (2)'!DH147</f>
        <v>0</v>
      </c>
    </row>
    <row r="89" spans="1:2" ht="12.75">
      <c r="A89" s="4" t="s">
        <v>51</v>
      </c>
      <c r="B89" s="11">
        <f>'[1]2 (2)'!DH148</f>
        <v>28084.849501042212</v>
      </c>
    </row>
    <row r="90" spans="1:2" ht="12.75">
      <c r="A90" s="4" t="s">
        <v>45</v>
      </c>
      <c r="B90" s="11">
        <f>'[1]2 (2)'!DH149</f>
        <v>1687.6231322033898</v>
      </c>
    </row>
    <row r="91" spans="1:2" ht="12.75">
      <c r="A91" s="4" t="s">
        <v>34</v>
      </c>
      <c r="B91" s="11">
        <f>'[1]2 (2)'!DH150</f>
        <v>6597.072244067797</v>
      </c>
    </row>
    <row r="92" spans="1:2" ht="12.75">
      <c r="A92" s="4" t="s">
        <v>33</v>
      </c>
      <c r="B92" s="11">
        <f>'[1]2 (2)'!DH151</f>
        <v>20941.868867796613</v>
      </c>
    </row>
    <row r="93" spans="1:2" ht="12.75">
      <c r="A93" s="4" t="s">
        <v>42</v>
      </c>
      <c r="B93" s="11">
        <f>B35+B45+B50+B86+B87+B88+B89+B90+B91+B92</f>
        <v>221625.29841894223</v>
      </c>
    </row>
    <row r="94" spans="1:2" ht="12.75" hidden="1">
      <c r="A94" s="6" t="s">
        <v>35</v>
      </c>
      <c r="B94" s="26">
        <f>'[1]2 (2)'!DH153</f>
        <v>0</v>
      </c>
    </row>
    <row r="95" spans="1:2" ht="12.75">
      <c r="A95" s="4" t="s">
        <v>36</v>
      </c>
      <c r="B95" s="11">
        <f>B93+B94</f>
        <v>221625.29841894223</v>
      </c>
    </row>
    <row r="96" spans="1:2" ht="12.75">
      <c r="A96" s="6" t="s">
        <v>37</v>
      </c>
      <c r="B96" s="26">
        <f>B95*0.18</f>
        <v>39892.5537154096</v>
      </c>
    </row>
    <row r="97" spans="1:2" ht="12.75">
      <c r="A97" s="4" t="s">
        <v>38</v>
      </c>
      <c r="B97" s="11">
        <f>B95+B96</f>
        <v>261517.85213435182</v>
      </c>
    </row>
    <row r="98" spans="1:2" s="30" customFormat="1" ht="14.25" customHeight="1">
      <c r="A98" s="29" t="s">
        <v>101</v>
      </c>
      <c r="B98" s="25">
        <v>-32045.2</v>
      </c>
    </row>
    <row r="99" spans="1:2" s="30" customFormat="1" ht="12.75">
      <c r="A99" s="31" t="s">
        <v>102</v>
      </c>
      <c r="B99" s="25">
        <v>2460.9978656481653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2011-02-07T05:58:06Z</cp:lastPrinted>
  <dcterms:created xsi:type="dcterms:W3CDTF">1996-10-08T23:32:33Z</dcterms:created>
  <dcterms:modified xsi:type="dcterms:W3CDTF">2011-04-26T11:15:30Z</dcterms:modified>
  <cp:category/>
  <cp:version/>
  <cp:contentType/>
  <cp:contentStatus/>
</cp:coreProperties>
</file>