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<sst xmlns="http://schemas.openxmlformats.org/spreadsheetml/2006/main" count="110" uniqueCount="108">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</sst>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44">
        <row r="6">
          <cell r="ER6" t="str">
            <v>Революционная,99</v>
          </cell>
        </row>
        <row r="8">
          <cell r="ER8">
            <v>1962</v>
          </cell>
        </row>
        <row r="9">
          <cell r="ER9">
            <v>2074.2000000000003</v>
          </cell>
        </row>
        <row r="12">
          <cell r="ER12">
            <v>1374.7</v>
          </cell>
        </row>
        <row r="13">
          <cell r="ER13">
            <v>5</v>
          </cell>
        </row>
        <row r="15">
          <cell r="ER15">
            <v>905</v>
          </cell>
        </row>
        <row r="20">
          <cell r="ER20">
            <v>3057</v>
          </cell>
        </row>
        <row r="21">
          <cell r="ER21">
            <v>3210</v>
          </cell>
        </row>
        <row r="22">
          <cell r="ER22">
            <v>200</v>
          </cell>
        </row>
        <row r="23">
          <cell r="ER23">
            <v>50</v>
          </cell>
        </row>
        <row r="24">
          <cell r="ER24">
            <v>104</v>
          </cell>
        </row>
        <row r="28">
          <cell r="ER28">
            <v>307</v>
          </cell>
        </row>
        <row r="29">
          <cell r="ER29" t="str">
            <v>ХВС, ЦО</v>
          </cell>
        </row>
        <row r="31">
          <cell r="ER31">
            <v>2167.2300000000687</v>
          </cell>
        </row>
        <row r="32">
          <cell r="ER32">
            <v>248130.6</v>
          </cell>
        </row>
        <row r="35">
          <cell r="ER35">
            <v>27469.7</v>
          </cell>
        </row>
        <row r="39">
          <cell r="ER39">
            <v>271365.42</v>
          </cell>
        </row>
        <row r="43">
          <cell r="ER43">
            <v>102848.29076766624</v>
          </cell>
        </row>
        <row r="48">
          <cell r="ER48">
            <v>8291.531569193554</v>
          </cell>
        </row>
        <row r="49">
          <cell r="ER49">
            <v>0</v>
          </cell>
        </row>
        <row r="54">
          <cell r="ER54">
            <v>0</v>
          </cell>
        </row>
        <row r="59">
          <cell r="ER59">
            <v>5887.433441778038</v>
          </cell>
        </row>
        <row r="67">
          <cell r="ER67">
            <v>7987.200000000001</v>
          </cell>
        </row>
        <row r="70">
          <cell r="ER70">
            <v>16209.96</v>
          </cell>
        </row>
        <row r="74">
          <cell r="ER74">
            <v>1355</v>
          </cell>
        </row>
        <row r="75">
          <cell r="ER75">
            <v>6195.35</v>
          </cell>
        </row>
        <row r="78">
          <cell r="ER78">
            <v>0</v>
          </cell>
        </row>
        <row r="79">
          <cell r="ER79">
            <v>0</v>
          </cell>
        </row>
        <row r="80">
          <cell r="ER80">
            <v>0</v>
          </cell>
        </row>
        <row r="81">
          <cell r="ER81">
            <v>121614.3559322034</v>
          </cell>
        </row>
        <row r="83">
          <cell r="ER83">
            <v>1049.4435963529393</v>
          </cell>
        </row>
        <row r="87">
          <cell r="ER87">
            <v>8625.647715370085</v>
          </cell>
        </row>
        <row r="88">
          <cell r="ER88">
            <v>2635.986698420933</v>
          </cell>
        </row>
        <row r="89">
          <cell r="ER89">
            <v>0</v>
          </cell>
        </row>
        <row r="90">
          <cell r="ER90">
            <v>0</v>
          </cell>
        </row>
        <row r="91">
          <cell r="ER91">
            <v>503.29661016949154</v>
          </cell>
        </row>
        <row r="92">
          <cell r="ER92">
            <v>0</v>
          </cell>
        </row>
        <row r="93">
          <cell r="ER93">
            <v>3363.1864406779664</v>
          </cell>
        </row>
        <row r="94">
          <cell r="ER94">
            <v>0</v>
          </cell>
        </row>
        <row r="96">
          <cell r="ER96">
            <v>0</v>
          </cell>
        </row>
        <row r="97">
          <cell r="ER97">
            <v>1156.7288135593221</v>
          </cell>
        </row>
        <row r="98">
          <cell r="ER98">
            <v>0</v>
          </cell>
        </row>
        <row r="99">
          <cell r="ER99">
            <v>0</v>
          </cell>
        </row>
        <row r="100">
          <cell r="ER100">
            <v>0</v>
          </cell>
        </row>
        <row r="101">
          <cell r="ER101">
            <v>0</v>
          </cell>
        </row>
        <row r="102">
          <cell r="ER102">
            <v>966.449152542373</v>
          </cell>
        </row>
        <row r="103">
          <cell r="ER103">
            <v>0</v>
          </cell>
        </row>
        <row r="104">
          <cell r="ER104">
            <v>0</v>
          </cell>
        </row>
        <row r="105">
          <cell r="ER105">
            <v>2467.856449062288</v>
          </cell>
        </row>
        <row r="110">
          <cell r="ER110">
            <v>3687.2864164580233</v>
          </cell>
        </row>
        <row r="114">
          <cell r="ER114">
            <v>31549.466101694918</v>
          </cell>
        </row>
        <row r="115">
          <cell r="ER115">
            <v>4669.084745762712</v>
          </cell>
        </row>
        <row r="116">
          <cell r="ER116">
            <v>12996.423728813561</v>
          </cell>
        </row>
        <row r="117">
          <cell r="ER117">
            <v>4732.288135593221</v>
          </cell>
        </row>
        <row r="119">
          <cell r="ER119">
            <v>0</v>
          </cell>
        </row>
        <row r="120">
          <cell r="ER120">
            <v>2767.203389830509</v>
          </cell>
        </row>
        <row r="121">
          <cell r="ER121">
            <v>0</v>
          </cell>
        </row>
        <row r="122">
          <cell r="ER122">
            <v>0</v>
          </cell>
        </row>
        <row r="123">
          <cell r="ER123">
            <v>0</v>
          </cell>
        </row>
        <row r="124">
          <cell r="ER124">
            <v>0</v>
          </cell>
        </row>
        <row r="125">
          <cell r="ER125">
            <v>6384.466101694916</v>
          </cell>
        </row>
        <row r="129">
          <cell r="ER129">
            <v>7403.579038981081</v>
          </cell>
        </row>
        <row r="133">
          <cell r="ER133">
            <v>4455.381600000001</v>
          </cell>
        </row>
        <row r="134">
          <cell r="ER134">
            <v>1330.9406779661017</v>
          </cell>
        </row>
        <row r="138">
          <cell r="ER138">
            <v>0</v>
          </cell>
        </row>
        <row r="140">
          <cell r="ER140">
            <v>0</v>
          </cell>
        </row>
        <row r="147">
          <cell r="ER147">
            <v>0</v>
          </cell>
        </row>
        <row r="148">
          <cell r="ER148">
            <v>5520.729609594797</v>
          </cell>
        </row>
        <row r="149">
          <cell r="ER149">
            <v>1387.8491186440679</v>
          </cell>
        </row>
        <row r="150">
          <cell r="ER150">
            <v>5425.228372881356</v>
          </cell>
        </row>
        <row r="151">
          <cell r="ER151">
            <v>17221.945881355936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(46)'!ER6</f>
        <v>Революционная,99</v>
      </c>
    </row>
    <row r="6" ht="12.75">
      <c r="A6" s="3" t="s">
        <v>1</v>
      </c>
    </row>
    <row r="7" spans="1:2" ht="12.75">
      <c r="A7" t="s">
        <v>2</v>
      </c>
      <c r="B7" s="2">
        <f>'[1]2 (46)'!ER8</f>
        <v>1962</v>
      </c>
    </row>
    <row r="8" spans="1:2" ht="12.75">
      <c r="A8" t="s">
        <v>3</v>
      </c>
      <c r="B8" s="2">
        <f>'[1]2 (46)'!ER9</f>
        <v>2074.2000000000003</v>
      </c>
    </row>
    <row r="9" spans="1:2" ht="12.75" hidden="1">
      <c r="A9" t="s">
        <v>4</v>
      </c>
      <c r="B9" s="2">
        <f>'[1]2 (46)'!ER12</f>
        <v>1374.7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905</v>
      </c>
    </row>
    <row r="13" spans="1:2" ht="12.75">
      <c r="A13" t="s">
        <v>5</v>
      </c>
      <c r="B13" s="2">
        <f>'[1]2 (46)'!ER13</f>
        <v>5</v>
      </c>
    </row>
    <row r="14" spans="1:2" ht="12.75">
      <c r="A14" t="s">
        <v>6</v>
      </c>
      <c r="B14" s="2">
        <f>'[1]2 (46)'!ER14</f>
        <v>0</v>
      </c>
    </row>
    <row r="15" spans="1:2" ht="12.75" hidden="1">
      <c r="A15" t="s">
        <v>7</v>
      </c>
      <c r="B15" s="2">
        <f>'[1]2 (46)'!ER15</f>
        <v>905</v>
      </c>
    </row>
    <row r="16" spans="1:2" ht="12.75" hidden="1">
      <c r="A16" t="s">
        <v>8</v>
      </c>
      <c r="B16" s="2">
        <f>'[1]2 (46)'!ER16</f>
        <v>0</v>
      </c>
    </row>
    <row r="17" spans="1:2" ht="12.75">
      <c r="A17" t="s">
        <v>85</v>
      </c>
      <c r="B17" s="8">
        <f>B18+B19</f>
        <v>6267</v>
      </c>
    </row>
    <row r="18" spans="1:2" ht="12.75">
      <c r="A18" t="s">
        <v>9</v>
      </c>
      <c r="B18" s="2">
        <f>'[1]2 (46)'!ER20</f>
        <v>3057</v>
      </c>
    </row>
    <row r="19" spans="1:2" ht="12.75">
      <c r="A19" t="s">
        <v>10</v>
      </c>
      <c r="B19" s="2">
        <f>'[1]2 (46)'!ER21</f>
        <v>3210</v>
      </c>
    </row>
    <row r="20" spans="1:2" ht="12.75" hidden="1">
      <c r="A20" t="s">
        <v>11</v>
      </c>
      <c r="B20" s="2">
        <f>'[1]2 (46)'!ER22</f>
        <v>200</v>
      </c>
    </row>
    <row r="21" spans="1:2" ht="12.75">
      <c r="A21" t="s">
        <v>12</v>
      </c>
      <c r="B21" s="2">
        <f>'[1]2 (46)'!ER23</f>
        <v>50</v>
      </c>
    </row>
    <row r="22" spans="1:2" ht="12.75">
      <c r="A22" t="s">
        <v>13</v>
      </c>
      <c r="B22" s="2">
        <f>'[1]2 (46)'!ER24</f>
        <v>104</v>
      </c>
    </row>
    <row r="23" spans="1:2" ht="12.75">
      <c r="A23" t="s">
        <v>14</v>
      </c>
      <c r="B23" s="2">
        <f>'[1]2 (46)'!ER28</f>
        <v>307</v>
      </c>
    </row>
    <row r="24" spans="1:2" ht="12.75" hidden="1">
      <c r="A24" t="s">
        <v>15</v>
      </c>
      <c r="B24" s="2">
        <f>'[1]2 (46)'!ER28</f>
        <v>307</v>
      </c>
    </row>
    <row r="25" spans="1:2" ht="24" customHeight="1">
      <c r="A25" s="27" t="s">
        <v>16</v>
      </c>
      <c r="B25" s="28" t="str">
        <f>'[1]2 (46)'!ER29</f>
        <v>ХВС,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(46)'!ER31</f>
        <v>2167.2300000000687</v>
      </c>
    </row>
    <row r="29" spans="1:2" ht="12.75">
      <c r="A29" s="20" t="s">
        <v>47</v>
      </c>
      <c r="B29" s="12">
        <f>'[1]2 (46)'!ER32</f>
        <v>248130.6</v>
      </c>
    </row>
    <row r="30" spans="1:2" ht="12.75">
      <c r="A30" s="20" t="s">
        <v>48</v>
      </c>
      <c r="B30" s="12">
        <f>'[1]2 (46)'!ER35</f>
        <v>27469.7</v>
      </c>
    </row>
    <row r="31" spans="1:2" ht="12.75">
      <c r="A31" s="20" t="s">
        <v>83</v>
      </c>
      <c r="B31" s="12">
        <f>'[1]2 (46)'!ER37</f>
        <v>0</v>
      </c>
    </row>
    <row r="32" spans="1:2" ht="12.75">
      <c r="A32" s="21" t="s">
        <v>50</v>
      </c>
      <c r="B32" s="12">
        <f>'[1]2 (46)'!ER39</f>
        <v>271365.42</v>
      </c>
    </row>
    <row r="33" spans="1:2" ht="12.75">
      <c r="A33" s="19" t="s">
        <v>87</v>
      </c>
      <c r="B33" s="12">
        <f>B28+B29+B30+B31-B32</f>
        <v>6402.110000000102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140483.2342094443</v>
      </c>
    </row>
    <row r="36" spans="1:2" ht="12.75">
      <c r="A36" s="1" t="s">
        <v>19</v>
      </c>
      <c r="B36" s="30">
        <f>'[1]2 (46)'!ER43-B37</f>
        <v>94556.75919847269</v>
      </c>
    </row>
    <row r="37" spans="1:2" ht="12.75">
      <c r="A37" s="1" t="s">
        <v>40</v>
      </c>
      <c r="B37" s="30">
        <f>'[1]2 (46)'!ER48</f>
        <v>8291.531569193554</v>
      </c>
    </row>
    <row r="38" spans="1:2" ht="12.75">
      <c r="A38" s="1" t="s">
        <v>20</v>
      </c>
      <c r="B38" s="30">
        <f>'[1]2 (46)'!ER49</f>
        <v>0</v>
      </c>
    </row>
    <row r="39" spans="1:2" ht="12.75">
      <c r="A39" s="1" t="s">
        <v>21</v>
      </c>
      <c r="B39" s="30">
        <f>'[1]2 (46)'!ER54</f>
        <v>0</v>
      </c>
    </row>
    <row r="40" spans="1:2" ht="12.75">
      <c r="A40" s="22" t="s">
        <v>78</v>
      </c>
      <c r="B40" s="30">
        <f>'[1]2 (46)'!ER59</f>
        <v>5887.433441778038</v>
      </c>
    </row>
    <row r="41" spans="1:2" ht="12.75">
      <c r="A41" s="1" t="s">
        <v>22</v>
      </c>
      <c r="B41" s="30">
        <f>'[1]2 (46)'!ER67</f>
        <v>7987.200000000001</v>
      </c>
    </row>
    <row r="42" spans="1:2" ht="12.75">
      <c r="A42" s="1" t="s">
        <v>23</v>
      </c>
      <c r="B42" s="30">
        <f>'[1]2 (46)'!ER70</f>
        <v>16209.96</v>
      </c>
    </row>
    <row r="43" spans="1:2" ht="12.75">
      <c r="A43" s="1" t="s">
        <v>24</v>
      </c>
      <c r="B43" s="30">
        <f>'[1]2 (46)'!ER74+'[1]2 (46)'!ER75</f>
        <v>7550.35</v>
      </c>
    </row>
    <row r="44" spans="1:2" ht="12.75">
      <c r="A44" s="1" t="s">
        <v>25</v>
      </c>
      <c r="B44" s="30">
        <f>'[1]2 (46)'!ER76</f>
        <v>0</v>
      </c>
    </row>
    <row r="45" spans="1:2" ht="12.75">
      <c r="A45" s="33" t="s">
        <v>31</v>
      </c>
      <c r="B45" s="12">
        <f>B46+B47+B48+B49</f>
        <v>121614.3559322034</v>
      </c>
    </row>
    <row r="46" spans="1:2" ht="12.75" hidden="1">
      <c r="A46" s="34" t="s">
        <v>52</v>
      </c>
      <c r="B46" s="30">
        <f>'[1]2 (46)'!ER78</f>
        <v>0</v>
      </c>
    </row>
    <row r="47" spans="1:2" ht="12.75" hidden="1">
      <c r="A47" s="35" t="s">
        <v>54</v>
      </c>
      <c r="B47" s="30">
        <f>'[1]2 (46)'!ER79</f>
        <v>0</v>
      </c>
    </row>
    <row r="48" spans="1:2" ht="12.75" hidden="1">
      <c r="A48" s="36" t="s">
        <v>53</v>
      </c>
      <c r="B48" s="30">
        <f>'[1]2 (46)'!ER80</f>
        <v>0</v>
      </c>
    </row>
    <row r="49" spans="1:2" ht="12.75">
      <c r="A49" s="37" t="s">
        <v>55</v>
      </c>
      <c r="B49" s="30">
        <f>'[1]2 (46)'!ER81</f>
        <v>121614.3559322034</v>
      </c>
    </row>
    <row r="50" spans="1:2" ht="25.5">
      <c r="A50" s="38" t="s">
        <v>43</v>
      </c>
      <c r="B50" s="12">
        <f>B51+B52+B84+B85</f>
        <v>59238.66091791933</v>
      </c>
    </row>
    <row r="51" spans="1:2" ht="12.75">
      <c r="A51" s="39" t="s">
        <v>26</v>
      </c>
      <c r="B51" s="30">
        <f>'[1]2 (46)'!ER83+'[1]2 (46)'!ER110</f>
        <v>4736.730012810963</v>
      </c>
    </row>
    <row r="52" spans="1:2" ht="12.75">
      <c r="A52" s="39" t="s">
        <v>27</v>
      </c>
      <c r="B52" s="30">
        <f>'[1]2 (46)'!ER87+'[1]2 (46)'!ER114</f>
        <v>40175.113817065</v>
      </c>
    </row>
    <row r="53" spans="1:2" ht="12.75">
      <c r="A53" s="40" t="s">
        <v>56</v>
      </c>
      <c r="B53" s="30">
        <f>'[1]2 (46)'!ER88</f>
        <v>2635.986698420933</v>
      </c>
    </row>
    <row r="54" spans="1:2" ht="11.25" customHeight="1" hidden="1">
      <c r="A54" s="40" t="s">
        <v>57</v>
      </c>
      <c r="B54" s="30">
        <f>'[1]2 (46)'!ER89</f>
        <v>0</v>
      </c>
    </row>
    <row r="55" spans="1:2" ht="12.75" hidden="1">
      <c r="A55" s="40" t="s">
        <v>62</v>
      </c>
      <c r="B55" s="30">
        <f>'[1]2 (46)'!ER90</f>
        <v>0</v>
      </c>
    </row>
    <row r="56" spans="1:2" ht="12.75">
      <c r="A56" s="40" t="s">
        <v>75</v>
      </c>
      <c r="B56" s="30">
        <f>'[1]2 (46)'!ER91</f>
        <v>503.29661016949154</v>
      </c>
    </row>
    <row r="57" spans="1:2" ht="12.75" hidden="1">
      <c r="A57" s="40" t="s">
        <v>65</v>
      </c>
      <c r="B57" s="30">
        <f>'[1]2 (46)'!ER92</f>
        <v>0</v>
      </c>
    </row>
    <row r="58" spans="1:2" ht="12.75">
      <c r="A58" s="40" t="s">
        <v>70</v>
      </c>
      <c r="B58" s="30">
        <f>'[1]2 (46)'!ER93</f>
        <v>3363.1864406779664</v>
      </c>
    </row>
    <row r="59" spans="1:2" ht="12.75" hidden="1">
      <c r="A59" s="40" t="s">
        <v>63</v>
      </c>
      <c r="B59" s="30">
        <f>'[1]2 (46)'!ER94</f>
        <v>0</v>
      </c>
    </row>
    <row r="60" spans="1:2" ht="12.75" hidden="1">
      <c r="A60" s="40" t="s">
        <v>81</v>
      </c>
      <c r="B60" s="30">
        <f>'[1]2 (46)'!ER95</f>
        <v>0</v>
      </c>
    </row>
    <row r="61" spans="1:2" ht="12.75" hidden="1">
      <c r="A61" s="40" t="s">
        <v>64</v>
      </c>
      <c r="B61" s="30">
        <f>'[1]2 (46)'!ER96</f>
        <v>0</v>
      </c>
    </row>
    <row r="62" spans="1:2" ht="12" customHeight="1">
      <c r="A62" s="40" t="s">
        <v>66</v>
      </c>
      <c r="B62" s="30">
        <f>'[1]2 (46)'!ER97</f>
        <v>1156.7288135593221</v>
      </c>
    </row>
    <row r="63" spans="1:2" ht="12.75" hidden="1">
      <c r="A63" s="40" t="s">
        <v>77</v>
      </c>
      <c r="B63" s="30">
        <f>'[1]2 (46)'!ER98</f>
        <v>0</v>
      </c>
    </row>
    <row r="64" spans="1:2" ht="12.75" hidden="1">
      <c r="A64" s="40" t="s">
        <v>73</v>
      </c>
      <c r="B64" s="30">
        <f>'[1]2 (46)'!ER99</f>
        <v>0</v>
      </c>
    </row>
    <row r="65" spans="1:2" ht="12.75" customHeight="1" hidden="1">
      <c r="A65" s="40" t="s">
        <v>76</v>
      </c>
      <c r="B65" s="30">
        <f>'[1]2 (46)'!ER100</f>
        <v>0</v>
      </c>
    </row>
    <row r="66" spans="1:2" ht="12.75" customHeight="1" hidden="1">
      <c r="A66" s="40" t="s">
        <v>74</v>
      </c>
      <c r="B66" s="30">
        <f>'[1]2 (46)'!ER101</f>
        <v>0</v>
      </c>
    </row>
    <row r="67" spans="1:2" ht="12.75">
      <c r="A67" s="40" t="s">
        <v>96</v>
      </c>
      <c r="B67" s="30">
        <f>'[1]2 (46)'!ER102</f>
        <v>966.449152542373</v>
      </c>
    </row>
    <row r="68" spans="1:2" ht="12.75" hidden="1">
      <c r="A68" s="40" t="s">
        <v>71</v>
      </c>
      <c r="B68" s="30">
        <f>'[1]2 (46)'!ER103</f>
        <v>0</v>
      </c>
    </row>
    <row r="69" spans="1:2" ht="12.75" hidden="1">
      <c r="A69" s="40" t="s">
        <v>72</v>
      </c>
      <c r="B69" s="30">
        <f>'[1]2 (46)'!ER104</f>
        <v>0</v>
      </c>
    </row>
    <row r="70" spans="1:2" ht="12.75">
      <c r="A70" s="40" t="s">
        <v>69</v>
      </c>
      <c r="B70" s="30">
        <f>'[1]2 (46)'!ER115</f>
        <v>4669.084745762712</v>
      </c>
    </row>
    <row r="71" spans="1:2" ht="12.75">
      <c r="A71" s="40" t="s">
        <v>59</v>
      </c>
      <c r="B71" s="30">
        <f>'[1]2 (46)'!ER116</f>
        <v>12996.423728813561</v>
      </c>
    </row>
    <row r="72" spans="1:2" ht="12" customHeight="1">
      <c r="A72" s="40" t="s">
        <v>58</v>
      </c>
      <c r="B72" s="30">
        <f>'[1]2 (46)'!ER117</f>
        <v>4732.288135593221</v>
      </c>
    </row>
    <row r="73" spans="1:2" ht="12.75" hidden="1">
      <c r="A73" s="40" t="s">
        <v>98</v>
      </c>
      <c r="B73" s="30">
        <f>'[1]2 (46)'!ER118</f>
        <v>0</v>
      </c>
    </row>
    <row r="74" spans="1:2" ht="12.75" hidden="1">
      <c r="A74" s="40" t="s">
        <v>61</v>
      </c>
      <c r="B74" s="30">
        <f>'[1]2 (46)'!ER119</f>
        <v>0</v>
      </c>
    </row>
    <row r="75" spans="1:2" ht="12.75">
      <c r="A75" s="40" t="s">
        <v>60</v>
      </c>
      <c r="B75" s="30">
        <f>'[1]2 (46)'!ER120</f>
        <v>2767.203389830509</v>
      </c>
    </row>
    <row r="76" spans="1:2" ht="12.75" hidden="1">
      <c r="A76" s="40" t="s">
        <v>67</v>
      </c>
      <c r="B76" s="30">
        <f>'[1]2 (46)'!ER121</f>
        <v>0</v>
      </c>
    </row>
    <row r="77" spans="1:2" ht="12.75" hidden="1">
      <c r="A77" s="40" t="s">
        <v>68</v>
      </c>
      <c r="B77" s="30">
        <f>'[1]2 (46)'!ER122</f>
        <v>0</v>
      </c>
    </row>
    <row r="78" spans="1:2" ht="12.75" hidden="1">
      <c r="A78" s="40" t="s">
        <v>68</v>
      </c>
      <c r="B78" s="30">
        <f>'[1]2 (46)'!ER123</f>
        <v>0</v>
      </c>
    </row>
    <row r="79" spans="1:2" ht="15" customHeight="1" hidden="1">
      <c r="A79" s="40" t="s">
        <v>28</v>
      </c>
      <c r="B79" s="30">
        <f>'[1]2 (46)'!ER124</f>
        <v>0</v>
      </c>
    </row>
    <row r="80" spans="1:2" ht="12.75">
      <c r="A80" s="40" t="s">
        <v>79</v>
      </c>
      <c r="B80" s="30">
        <f>'[1]2 (46)'!ER125</f>
        <v>6384.466101694916</v>
      </c>
    </row>
    <row r="81" spans="1:2" ht="12.75" hidden="1">
      <c r="A81" s="40" t="s">
        <v>97</v>
      </c>
      <c r="B81" s="30">
        <f>'[1]2 (46)'!ER126</f>
        <v>0</v>
      </c>
    </row>
    <row r="82" spans="1:2" ht="12.75" hidden="1">
      <c r="A82" s="40" t="s">
        <v>80</v>
      </c>
      <c r="B82" s="30">
        <f>'[1]2 (46)'!ER127</f>
        <v>0</v>
      </c>
    </row>
    <row r="83" spans="1:2" ht="12.75" hidden="1">
      <c r="A83" s="40" t="s">
        <v>95</v>
      </c>
      <c r="B83" s="30">
        <f>'[1]2 (46)'!ER128</f>
        <v>0</v>
      </c>
    </row>
    <row r="84" spans="1:2" ht="12.75">
      <c r="A84" s="5" t="s">
        <v>29</v>
      </c>
      <c r="B84" s="30">
        <f>'[1]2 (46)'!ER105+'[1]2 (46)'!ER129</f>
        <v>9871.43548804337</v>
      </c>
    </row>
    <row r="85" spans="1:2" ht="12.75">
      <c r="A85" s="5" t="s">
        <v>30</v>
      </c>
      <c r="B85" s="30">
        <f>'[1]2 (46)'!ER133</f>
        <v>4455.381600000001</v>
      </c>
    </row>
    <row r="86" spans="1:2" ht="12.75">
      <c r="A86" s="9" t="s">
        <v>32</v>
      </c>
      <c r="B86" s="12">
        <f>'[1]2 (46)'!ER134</f>
        <v>1330.9406779661017</v>
      </c>
    </row>
    <row r="87" spans="1:2" ht="12.75">
      <c r="A87" s="4" t="s">
        <v>39</v>
      </c>
      <c r="B87" s="12">
        <f>'[1]2 (46)'!ER138</f>
        <v>0</v>
      </c>
    </row>
    <row r="88" spans="1:2" ht="12.75">
      <c r="A88" s="4" t="s">
        <v>44</v>
      </c>
      <c r="B88" s="12">
        <f>'[1]2 (46)'!ER139+'[1]2 (46)'!ER140+'[1]2 (46)'!ER143+'[1]2 (46)'!ER146+'[1]2 (46)'!ER147</f>
        <v>0</v>
      </c>
    </row>
    <row r="89" spans="1:2" ht="12.75">
      <c r="A89" s="4" t="s">
        <v>51</v>
      </c>
      <c r="B89" s="12">
        <f>'[1]2 (46)'!ER148</f>
        <v>5520.729609594797</v>
      </c>
    </row>
    <row r="90" spans="1:2" ht="12.75">
      <c r="A90" s="4" t="s">
        <v>45</v>
      </c>
      <c r="B90" s="12">
        <f>'[1]2 (46)'!ER149</f>
        <v>1387.8491186440679</v>
      </c>
    </row>
    <row r="91" spans="1:2" ht="12.75">
      <c r="A91" s="4" t="s">
        <v>34</v>
      </c>
      <c r="B91" s="12">
        <f>'[1]2 (46)'!ER150</f>
        <v>5425.228372881356</v>
      </c>
    </row>
    <row r="92" spans="1:2" ht="12.75">
      <c r="A92" s="4" t="s">
        <v>33</v>
      </c>
      <c r="B92" s="12">
        <f>'[1]2 (46)'!ER151</f>
        <v>17221.945881355936</v>
      </c>
    </row>
    <row r="93" spans="1:2" ht="12.75">
      <c r="A93" s="4" t="s">
        <v>42</v>
      </c>
      <c r="B93" s="12">
        <f>B35+B45+B50+B86+B87+B88+B89+B90+B91+B92</f>
        <v>352222.9447200093</v>
      </c>
    </row>
    <row r="94" spans="1:2" ht="12.75" hidden="1">
      <c r="A94" s="6" t="s">
        <v>35</v>
      </c>
      <c r="B94" s="30">
        <f>'[1]2 (46)'!ER153</f>
        <v>0</v>
      </c>
    </row>
    <row r="95" spans="1:2" ht="12.75">
      <c r="A95" s="4" t="s">
        <v>36</v>
      </c>
      <c r="B95" s="12">
        <f>B93+B94</f>
        <v>352222.9447200093</v>
      </c>
    </row>
    <row r="96" spans="1:2" ht="12.75">
      <c r="A96" s="6" t="s">
        <v>37</v>
      </c>
      <c r="B96" s="30">
        <f>B95*0.18</f>
        <v>63400.13004960167</v>
      </c>
    </row>
    <row r="97" spans="1:2" ht="12.75">
      <c r="A97" s="4" t="s">
        <v>38</v>
      </c>
      <c r="B97" s="12">
        <f>B95+B96</f>
        <v>415623.07476961095</v>
      </c>
    </row>
    <row r="98" spans="1:2" ht="14.25" customHeight="1">
      <c r="A98" s="41" t="s">
        <v>101</v>
      </c>
      <c r="B98" s="29">
        <v>-88387.5</v>
      </c>
    </row>
    <row r="99" spans="1:2" ht="12.75">
      <c r="A99" s="41" t="s">
        <v>102</v>
      </c>
      <c r="B99" s="29">
        <f>B32+B98-B97</f>
        <v>-232645.15476961096</v>
      </c>
    </row>
    <row r="100" spans="1:2" ht="12.75">
      <c r="A100" s="23"/>
      <c r="B100" s="24"/>
    </row>
    <row r="101" spans="1:2" ht="24" hidden="1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2011-02-07T07:25:33Z</cp:lastPrinted>
  <dcterms:created xsi:type="dcterms:W3CDTF">1996-10-08T23:32:33Z</dcterms:created>
  <dcterms:modified xsi:type="dcterms:W3CDTF">2011-04-27T03:20:05Z</dcterms:modified>
  <cp:category/>
  <cp:version/>
  <cp:contentType/>
  <cp:contentStatus/>
</cp:coreProperties>
</file>