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<sst xmlns="http://schemas.openxmlformats.org/spreadsheetml/2006/main" count="83" uniqueCount="79">
  <si>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Пр.Октября 45</t>
  </si>
  <si>
    <t>Поступление</t>
  </si>
  <si>
    <t>Плотницкие работы (смена стекол,ремонт окон, смена пружин, петель, замков и проч.)</t>
  </si>
  <si>
    <t>Благоустройство (уст-ка,ремонт и покраска к/площ,скамеек,урн,б/площ,огражд и т.д.)</t>
  </si>
  <si>
    <t>Ардаширов И.А.</t>
  </si>
  <si>
    <t>Обслуживающая организация</t>
  </si>
  <si>
    <t>Старший по дому</t>
  </si>
  <si>
    <t>кв.№</t>
  </si>
  <si>
    <t>Уборка мусоропровода</t>
  </si>
  <si>
    <t>Уборка территории</t>
  </si>
  <si>
    <t>Дератизация и дезинсекция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</si>
  <si>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</si>
  <si>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</si>
  <si>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</si>
  <si>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</si>
  <si>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</si>
  <si>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</si>
  <si>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</si>
  <si>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</si>
  <si>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</si>
  <si>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</si>
  <si>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</si>
  <si>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</si>
  <si>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</si>
  <si>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</si>
  <si>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</si>
  <si>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</si>
  <si>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</si>
  <si>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</si>
  <si>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</si>
  <si>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</si>
  <si>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</si>
  <si>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</si>
  <si>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</si>
  <si>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</si>
  <si>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</si>
  <si>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</si>
  <si>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</si>
  <si>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</si>
  <si>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</si>
  <si>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</si>
  <si>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</si>
  <si>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</si>
  <si>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 xml:space="preserve">Ремонт м/кровли </t>
  </si>
  <si>
    <t>Общестр.работы (ремонт штукатурки, ремонт пола, стен, заделка трещин, ремонт цоколя и проч.)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</si>
  <si>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</si>
  <si>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</si>
  <si>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</si>
  <si>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Замер сопротивления изоляции</t>
  </si>
  <si>
    <t>Монтаж КДК</t>
  </si>
  <si>
    <t>Обслуживание и ремонт АППЗ и ДУ</t>
  </si>
  <si>
    <t>г) Аварийно- ремонтная служба</t>
  </si>
  <si>
    <t>Внешнее благоустройство</t>
  </si>
  <si>
    <t>Изготовление тех.паспорта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</si>
  <si>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</si>
  <si>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</si>
  <si>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</si>
  <si>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</si>
  <si>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</si>
  <si>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</si>
  <si>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</si>
  <si>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</si>
  <si>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</si>
  <si>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</si>
  <si>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</si>
  <si>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</si>
  <si>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</si>
  <si>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</si>
  <si>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</si>
  <si>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ЦО, м/опровод, лифт</t>
  </si>
  <si>
    <t>Сумма</t>
  </si>
  <si>
    <t xml:space="preserve">Электромонтажные работы </t>
  </si>
  <si>
    <t>Справочно: В связи с перерасходом затрат в 2010г. в ближайшие 2 года планируется минимальный объем работ</t>
  </si>
  <si>
    <t>Сатаев А.З.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</si>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</sst>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9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="85" zoomScaleNormal="85" workbookViewId="0" topLeftCell="A1">
      <selection activeCell="B12" sqref="B12"/>
    </sheetView>
  </sheetViews>
  <sheetFormatPr defaultColWidth="9.140625" defaultRowHeight="12.75"/>
  <cols>
    <col min="1" max="1" width="84.00390625" style="0" bestFit="1" customWidth="1"/>
    <col min="2" max="2" width="28.5742187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  <row r="4" ht="12.75">
      <c r="A4" s="1"/>
    </row>
    <row r="5" spans="1:2" ht="12.75">
      <c r="A5" s="2" t="s">
        <v>14</v>
      </c>
      <c r="B5" s="18" t="s">
        <v>0</v>
      </c>
    </row>
    <row r="6" spans="1:2" ht="15.75">
      <c r="A6" s="3" t="s">
        <v>15</v>
      </c>
      <c r="B6" s="19"/>
    </row>
    <row r="7" spans="1:2" ht="12.75">
      <c r="A7" s="4" t="s">
        <v>16</v>
      </c>
      <c r="B7" s="20">
        <v>1971</v>
      </c>
    </row>
    <row r="8" spans="1:2" ht="12.75">
      <c r="A8" s="4" t="s">
        <v>17</v>
      </c>
      <c r="B8" s="20">
        <v>3523.9</v>
      </c>
    </row>
    <row r="9" spans="1:2" ht="12.75">
      <c r="A9" s="39" t="s">
        <v>74</v>
      </c>
      <c r="B9" s="40" t="s">
        <v>75</v>
      </c>
    </row>
    <row r="10" spans="1:2" ht="12.75">
      <c r="A10" s="39" t="s">
        <v>76</v>
      </c>
      <c r="B10" s="41" t="s">
        <v>77</v>
      </c>
    </row>
    <row r="11" spans="1:2" ht="12.75">
      <c r="A11" s="39" t="s">
        <v>78</v>
      </c>
      <c r="B11" s="41">
        <v>581</v>
      </c>
    </row>
    <row r="12" spans="1:2" ht="12.75">
      <c r="A12" s="4" t="s">
        <v>18</v>
      </c>
      <c r="B12" s="20">
        <v>12</v>
      </c>
    </row>
    <row r="13" spans="1:2" ht="12.75">
      <c r="A13" s="4" t="s">
        <v>19</v>
      </c>
      <c r="B13" s="20">
        <v>2</v>
      </c>
    </row>
    <row r="14" spans="1:2" ht="12.75">
      <c r="A14" s="4" t="s">
        <v>20</v>
      </c>
      <c r="B14" s="21">
        <f>B15+B16</f>
        <v>3046</v>
      </c>
    </row>
    <row r="15" spans="1:2" ht="12.75">
      <c r="A15" s="4" t="s">
        <v>21</v>
      </c>
      <c r="B15" s="21">
        <v>1249</v>
      </c>
    </row>
    <row r="16" spans="1:2" ht="12.75">
      <c r="A16" s="4" t="s">
        <v>22</v>
      </c>
      <c r="B16" s="20">
        <v>1797</v>
      </c>
    </row>
    <row r="17" spans="1:2" ht="12.75">
      <c r="A17" s="4" t="s">
        <v>23</v>
      </c>
      <c r="B17" s="20">
        <v>78</v>
      </c>
    </row>
    <row r="18" spans="1:2" ht="12.75">
      <c r="A18" s="4" t="s">
        <v>24</v>
      </c>
      <c r="B18" s="20">
        <v>185</v>
      </c>
    </row>
    <row r="19" spans="1:2" ht="12.75">
      <c r="A19" s="4" t="s">
        <v>25</v>
      </c>
      <c r="B19" s="20">
        <v>144</v>
      </c>
    </row>
    <row r="20" spans="1:2" ht="12.75">
      <c r="A20" s="4" t="s">
        <v>26</v>
      </c>
      <c r="B20" s="20" t="s">
        <v>69</v>
      </c>
    </row>
    <row r="21" spans="1:2" ht="12.75">
      <c r="A21" s="5" t="s">
        <v>27</v>
      </c>
      <c r="B21" s="22" t="s">
        <v>70</v>
      </c>
    </row>
    <row r="22" spans="1:2" ht="12.75">
      <c r="A22" s="26" t="s">
        <v>28</v>
      </c>
      <c r="B22" s="29">
        <v>5475</v>
      </c>
    </row>
    <row r="23" spans="1:2" ht="12.75">
      <c r="A23" s="6" t="s">
        <v>29</v>
      </c>
      <c r="B23" s="30">
        <v>649852</v>
      </c>
    </row>
    <row r="24" spans="1:2" ht="12.75">
      <c r="A24" s="6" t="s">
        <v>30</v>
      </c>
      <c r="B24" s="31">
        <v>50964</v>
      </c>
    </row>
    <row r="25" spans="1:2" ht="12.75">
      <c r="A25" s="6" t="s">
        <v>1</v>
      </c>
      <c r="B25" s="30">
        <v>694155</v>
      </c>
    </row>
    <row r="26" spans="1:2" ht="12.75">
      <c r="A26" s="27" t="s">
        <v>31</v>
      </c>
      <c r="B26" s="32">
        <f>B22+B23+B24-B25</f>
        <v>12136</v>
      </c>
    </row>
    <row r="27" spans="1:2" ht="12.75">
      <c r="A27" s="5" t="s">
        <v>32</v>
      </c>
      <c r="B27" s="5" t="s">
        <v>70</v>
      </c>
    </row>
    <row r="28" spans="1:2" ht="12.75">
      <c r="A28" s="8" t="s">
        <v>33</v>
      </c>
      <c r="B28" s="33">
        <f>B29+B30+B31+B32+B33+B34+B35+B36+B37</f>
        <v>297544</v>
      </c>
    </row>
    <row r="29" spans="1:2" ht="12.75">
      <c r="A29" s="9" t="s">
        <v>9</v>
      </c>
      <c r="B29" s="34">
        <v>34236</v>
      </c>
    </row>
    <row r="30" spans="1:2" ht="12.75">
      <c r="A30" s="10" t="s">
        <v>34</v>
      </c>
      <c r="B30" s="34">
        <v>8737</v>
      </c>
    </row>
    <row r="31" spans="1:2" ht="12.75">
      <c r="A31" s="9" t="s">
        <v>8</v>
      </c>
      <c r="B31" s="34">
        <v>33051</v>
      </c>
    </row>
    <row r="32" spans="1:2" ht="12.75">
      <c r="A32" s="9" t="s">
        <v>35</v>
      </c>
      <c r="B32" s="34">
        <v>35908</v>
      </c>
    </row>
    <row r="33" spans="1:2" ht="12.75">
      <c r="A33" s="10" t="s">
        <v>36</v>
      </c>
      <c r="B33" s="34">
        <v>138164</v>
      </c>
    </row>
    <row r="34" spans="1:2" ht="12.75">
      <c r="A34" s="11" t="s">
        <v>37</v>
      </c>
      <c r="B34" s="34">
        <v>14208</v>
      </c>
    </row>
    <row r="35" spans="1:2" ht="12.75">
      <c r="A35" s="10" t="s">
        <v>38</v>
      </c>
      <c r="B35" s="34">
        <v>28835</v>
      </c>
    </row>
    <row r="36" spans="1:2" ht="12.75">
      <c r="A36" s="10" t="s">
        <v>39</v>
      </c>
      <c r="B36" s="34">
        <v>2114</v>
      </c>
    </row>
    <row r="37" spans="1:2" ht="12.75">
      <c r="A37" s="23" t="s">
        <v>10</v>
      </c>
      <c r="B37" s="34">
        <v>2291</v>
      </c>
    </row>
    <row r="38" spans="1:2" ht="12.75">
      <c r="A38" s="8" t="s">
        <v>40</v>
      </c>
      <c r="B38" s="33">
        <f>B39+B40+B44</f>
        <v>42627</v>
      </c>
    </row>
    <row r="39" spans="1:2" ht="12.75">
      <c r="A39" s="13" t="s">
        <v>41</v>
      </c>
      <c r="B39" s="35">
        <v>266</v>
      </c>
    </row>
    <row r="40" spans="1:2" ht="12.75">
      <c r="A40" s="14" t="s">
        <v>42</v>
      </c>
      <c r="B40" s="35">
        <f>SUM(B41:B43)</f>
        <v>42013</v>
      </c>
    </row>
    <row r="41" spans="1:2" ht="12.75">
      <c r="A41" s="28" t="s">
        <v>43</v>
      </c>
      <c r="B41" s="34">
        <v>22500</v>
      </c>
    </row>
    <row r="42" spans="1:2" ht="12.75">
      <c r="A42" s="15" t="s">
        <v>2</v>
      </c>
      <c r="B42" s="34">
        <v>11364</v>
      </c>
    </row>
    <row r="43" spans="1:2" ht="12.75">
      <c r="A43" s="10" t="s">
        <v>44</v>
      </c>
      <c r="B43" s="34">
        <v>8149</v>
      </c>
    </row>
    <row r="44" spans="1:2" ht="12.75">
      <c r="A44" s="14" t="s">
        <v>45</v>
      </c>
      <c r="B44" s="35">
        <v>348</v>
      </c>
    </row>
    <row r="45" spans="1:2" ht="12.75">
      <c r="A45" s="8" t="s">
        <v>46</v>
      </c>
      <c r="B45" s="33">
        <f>B46+B47+B53+B54</f>
        <v>119763</v>
      </c>
    </row>
    <row r="46" spans="1:2" ht="12.75">
      <c r="A46" s="14" t="s">
        <v>41</v>
      </c>
      <c r="B46" s="35">
        <v>6048</v>
      </c>
    </row>
    <row r="47" spans="1:2" ht="12.75">
      <c r="A47" s="14" t="s">
        <v>42</v>
      </c>
      <c r="B47" s="35">
        <f>SUM(B48:B52)</f>
        <v>95791</v>
      </c>
    </row>
    <row r="48" spans="1:2" ht="12.75">
      <c r="A48" s="16" t="s">
        <v>47</v>
      </c>
      <c r="B48" s="34">
        <v>15778</v>
      </c>
    </row>
    <row r="49" spans="1:2" ht="12.75">
      <c r="A49" s="16" t="s">
        <v>48</v>
      </c>
      <c r="B49" s="34">
        <v>9654</v>
      </c>
    </row>
    <row r="50" spans="1:2" ht="12.75">
      <c r="A50" s="10" t="s">
        <v>49</v>
      </c>
      <c r="B50" s="34">
        <v>16848</v>
      </c>
    </row>
    <row r="51" spans="1:2" ht="12.75">
      <c r="A51" s="10" t="s">
        <v>50</v>
      </c>
      <c r="B51" s="34">
        <v>42135</v>
      </c>
    </row>
    <row r="52" spans="1:2" ht="12.75">
      <c r="A52" s="10" t="s">
        <v>71</v>
      </c>
      <c r="B52" s="34">
        <v>11376</v>
      </c>
    </row>
    <row r="53" spans="1:2" ht="12.75">
      <c r="A53" s="14" t="s">
        <v>45</v>
      </c>
      <c r="B53" s="35">
        <v>10355</v>
      </c>
    </row>
    <row r="54" spans="1:2" ht="12.75">
      <c r="A54" s="12" t="s">
        <v>51</v>
      </c>
      <c r="B54" s="35">
        <v>7569</v>
      </c>
    </row>
    <row r="55" spans="1:2" ht="12.75">
      <c r="A55" s="8" t="s">
        <v>52</v>
      </c>
      <c r="B55" s="33">
        <f>SUM(B56:B56)</f>
        <v>47292</v>
      </c>
    </row>
    <row r="56" spans="1:2" ht="12.75">
      <c r="A56" s="15" t="s">
        <v>3</v>
      </c>
      <c r="B56" s="34">
        <v>47292</v>
      </c>
    </row>
    <row r="57" spans="1:2" ht="12.75">
      <c r="A57" s="7" t="s">
        <v>53</v>
      </c>
      <c r="B57" s="33">
        <v>15826</v>
      </c>
    </row>
    <row r="58" spans="1:2" ht="12.75">
      <c r="A58" s="7" t="s">
        <v>54</v>
      </c>
      <c r="B58" s="33">
        <v>61485</v>
      </c>
    </row>
    <row r="59" spans="1:2" ht="12.75">
      <c r="A59" s="7" t="s">
        <v>55</v>
      </c>
      <c r="B59" s="33">
        <v>44917</v>
      </c>
    </row>
    <row r="60" spans="1:2" ht="12.75">
      <c r="A60" s="7" t="s">
        <v>56</v>
      </c>
      <c r="B60" s="33">
        <v>3635</v>
      </c>
    </row>
    <row r="61" spans="1:2" ht="12.75">
      <c r="A61" s="7" t="s">
        <v>57</v>
      </c>
      <c r="B61" s="33">
        <v>14209</v>
      </c>
    </row>
    <row r="62" spans="1:2" ht="12.75">
      <c r="A62" s="7" t="s">
        <v>58</v>
      </c>
      <c r="B62" s="33">
        <v>45104</v>
      </c>
    </row>
    <row r="63" spans="1:2" ht="12.75">
      <c r="A63" s="7" t="s">
        <v>59</v>
      </c>
      <c r="B63" s="33">
        <f>B28+B38+B45+B55+B59+B60+B61+B62+B57+B58</f>
        <v>692402</v>
      </c>
    </row>
    <row r="64" spans="1:2" ht="12.75">
      <c r="A64" s="15" t="s">
        <v>60</v>
      </c>
      <c r="B64" s="34">
        <v>10692</v>
      </c>
    </row>
    <row r="65" spans="1:2" ht="12.75">
      <c r="A65" s="7" t="s">
        <v>61</v>
      </c>
      <c r="B65" s="33">
        <f>B63+B64</f>
        <v>703094</v>
      </c>
    </row>
    <row r="66" spans="1:2" ht="12.75">
      <c r="A66" s="15" t="s">
        <v>62</v>
      </c>
      <c r="B66" s="34">
        <v>126557</v>
      </c>
    </row>
    <row r="67" spans="1:2" ht="12.75">
      <c r="A67" s="7" t="s">
        <v>63</v>
      </c>
      <c r="B67" s="36">
        <f>B65+B66</f>
        <v>829651</v>
      </c>
    </row>
    <row r="68" spans="1:2" ht="12.75">
      <c r="A68" s="24" t="s">
        <v>64</v>
      </c>
      <c r="B68" s="36">
        <v>-481232</v>
      </c>
    </row>
    <row r="69" spans="1:2" ht="12.75">
      <c r="A69" s="25" t="s">
        <v>65</v>
      </c>
      <c r="B69" s="36">
        <f>B25-B67+B68</f>
        <v>-616728</v>
      </c>
    </row>
    <row r="70" ht="12.75">
      <c r="A70" s="4" t="s">
        <v>72</v>
      </c>
    </row>
    <row r="71" ht="12.75">
      <c r="A71" s="17"/>
    </row>
    <row r="72" spans="1:2" ht="12.75">
      <c r="A72" s="37" t="s">
        <v>66</v>
      </c>
      <c r="B72" s="38"/>
    </row>
    <row r="73" spans="1:2" ht="12.75">
      <c r="A73" s="38" t="s">
        <v>67</v>
      </c>
      <c r="B73" s="38" t="s">
        <v>4</v>
      </c>
    </row>
    <row r="74" spans="1:2" ht="12.75">
      <c r="A74" s="3" t="s">
        <v>5</v>
      </c>
      <c r="B74" s="38"/>
    </row>
    <row r="75" spans="1:2" ht="12.75">
      <c r="A75" s="38" t="s">
        <v>68</v>
      </c>
      <c r="B75" s="38" t="s">
        <v>73</v>
      </c>
    </row>
    <row r="76" spans="1:2" ht="12.75">
      <c r="A76" s="3" t="s">
        <v>6</v>
      </c>
      <c r="B76" s="38"/>
    </row>
    <row r="77" ht="12.75">
      <c r="A77" s="4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2011-03-22T05:56:28Z</cp:lastPrinted>
  <dcterms:created xsi:type="dcterms:W3CDTF">1996-10-08T23:32:33Z</dcterms:created>
  <dcterms:modified xsi:type="dcterms:W3CDTF">2011-04-26T06:28:22Z</dcterms:modified>
  <cp:category/>
  <cp:version/>
  <cp:contentType/>
  <cp:contentStatus/>
</cp:coreProperties>
</file>