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<sst xmlns="http://schemas.openxmlformats.org/spreadsheetml/2006/main" count="79" uniqueCount="75">
  <si>
    <t>Р.Зорге 32</t>
  </si>
  <si>
    <t>Поступление</t>
  </si>
  <si>
    <t>Плотницкие работы (смена стекол,ремонт окон, смена пружин, петель, замков и проч.)</t>
  </si>
  <si>
    <t>Благоустройство (уст-ка,ремонт и покраска к/площ,скамеек,урн,б/площ,огражд и т.д.)</t>
  </si>
  <si>
    <t>Кронирование деревьев</t>
  </si>
  <si>
    <t>Уборка территории</t>
  </si>
  <si>
    <t>Обслуживание насосной станции</t>
  </si>
  <si>
    <t>Ардаширов И.А.</t>
  </si>
  <si>
    <t>Обслуживающая организация</t>
  </si>
  <si>
    <t>Старший по дому</t>
  </si>
  <si>
    <t>кв.№</t>
  </si>
  <si>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</si>
  <si>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</si>
  <si>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</si>
  <si>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 xml:space="preserve">Адрес: </t>
  </si>
  <si>
    <t>Исходные данные для расчета:</t>
  </si>
  <si>
    <t>Год ввода</t>
  </si>
  <si>
    <t>Общая площадь жилых помещений, кв.м.</t>
  </si>
  <si>
    <t>Количество этажей</t>
  </si>
  <si>
    <t>Количество лифтов</t>
  </si>
  <si>
    <t>Общая убираемая площадь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</si>
  <si>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</si>
  <si>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</si>
  <si>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</si>
  <si>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</si>
  <si>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выполненных заявок</t>
  </si>
  <si>
    <t xml:space="preserve">Степень благоустройства жилых помещений   </t>
  </si>
  <si>
    <t>Статьи доходов</t>
  </si>
  <si>
    <t>Задолженность на 01.01.2010</t>
  </si>
  <si>
    <t>Начислено населению</t>
  </si>
  <si>
    <t>Начислено арендаторам</t>
  </si>
  <si>
    <t>Задолженность на 01.01.2011</t>
  </si>
  <si>
    <t>Статьи расходов</t>
  </si>
  <si>
    <t>Санитарное содержание</t>
  </si>
  <si>
    <t xml:space="preserve">Механизированная уборка </t>
  </si>
  <si>
    <t>Уборка мусоропровода</t>
  </si>
  <si>
    <t>Уборка лестничных клеток</t>
  </si>
  <si>
    <t>Услуги операторов</t>
  </si>
  <si>
    <t>Вывоз крупно-габаритного мусора</t>
  </si>
  <si>
    <t>Вывоз твердых бытовых отходов</t>
  </si>
  <si>
    <t>Обследование вентканалов</t>
  </si>
  <si>
    <t>Дератизация и дезинсекция</t>
  </si>
  <si>
    <t>Техническое обслуживание конструктивных элементов</t>
  </si>
  <si>
    <t>а) Профилактический осмотр</t>
  </si>
  <si>
    <t>б) Набор работ</t>
  </si>
  <si>
    <t>в) Непредвиденные работы</t>
  </si>
  <si>
    <t>Техническое обслуживание внутридомового инженерного оборудования</t>
  </si>
  <si>
    <t>Подготовка к зиме (промывка, опрессовка системы ЦО, ремонт и смена задвижек и т.д.)</t>
  </si>
  <si>
    <t>г) Аварийно- ремонтная служба</t>
  </si>
  <si>
    <t>Внешнее благоустройство</t>
  </si>
  <si>
    <t>Затраты по содержанию лифтов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</si>
  <si>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</si>
  <si>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</si>
  <si>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</si>
  <si>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</si>
  <si>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</si>
  <si>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</si>
  <si>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</si>
  <si>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</si>
  <si>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</si>
  <si>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</si>
  <si>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</si>
  <si>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 xml:space="preserve">Управляющая компания  </t>
  </si>
  <si>
    <t>Директор ОАО УЖХ Советского района городского округа г.Уфы РБ</t>
  </si>
  <si>
    <t>Директор ООО "ЖЭУ № 33"</t>
  </si>
  <si>
    <t>ХВС, ГВС, ЦО, м/опровод, лифт</t>
  </si>
  <si>
    <t>Сумма</t>
  </si>
  <si>
    <t xml:space="preserve">Электромонтажные работы </t>
  </si>
  <si>
    <t>Справочно: На сумму 59600 руб. уменьшение объемов работ на 2011 г.</t>
  </si>
  <si>
    <t>Сатаев А.З.</t>
  </si>
  <si>
    <t>Материал стен</t>
  </si>
  <si>
    <t>кирпичный</t>
  </si>
  <si>
    <t>Вид кровли</t>
  </si>
  <si>
    <t>мягкая</t>
  </si>
  <si>
    <t>Площадь кровли, кв.м.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</si>
</sst>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0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b/>
      <sz val="9"/>
      <name val="Arial Cyr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3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3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82.8515625" style="0" bestFit="1" customWidth="1"/>
    <col min="2" max="2" width="29.140625" style="0" bestFit="1" customWidth="1"/>
  </cols>
  <sheetData>
    <row r="1" ht="12.75">
      <c r="A1" s="1" t="s">
        <v>11</v>
      </c>
    </row>
    <row r="2" ht="12.75">
      <c r="A2" s="1" t="s">
        <v>12</v>
      </c>
    </row>
    <row r="3" ht="12.75">
      <c r="A3" s="1" t="s">
        <v>13</v>
      </c>
    </row>
    <row r="4" spans="1:2" ht="12.75">
      <c r="A4" s="2" t="s">
        <v>14</v>
      </c>
      <c r="B4" s="20" t="s">
        <v>0</v>
      </c>
    </row>
    <row r="5" spans="1:2" ht="15.75">
      <c r="A5" s="3" t="s">
        <v>15</v>
      </c>
      <c r="B5" s="21"/>
    </row>
    <row r="6" spans="1:2" ht="12.75">
      <c r="A6" s="4" t="s">
        <v>16</v>
      </c>
      <c r="B6" s="22">
        <v>1972</v>
      </c>
    </row>
    <row r="7" spans="1:2" ht="12.75">
      <c r="A7" s="4" t="s">
        <v>17</v>
      </c>
      <c r="B7" s="22">
        <v>2077.2</v>
      </c>
    </row>
    <row r="8" spans="1:2" ht="12.75">
      <c r="A8" s="39" t="s">
        <v>70</v>
      </c>
      <c r="B8" s="40" t="s">
        <v>71</v>
      </c>
    </row>
    <row r="9" spans="1:2" ht="12.75">
      <c r="A9" s="39" t="s">
        <v>72</v>
      </c>
      <c r="B9" s="23" t="s">
        <v>73</v>
      </c>
    </row>
    <row r="10" spans="1:2" ht="12.75">
      <c r="A10" s="39" t="s">
        <v>74</v>
      </c>
      <c r="B10" s="23">
        <v>416</v>
      </c>
    </row>
    <row r="11" spans="1:2" ht="12.75">
      <c r="A11" s="4" t="s">
        <v>18</v>
      </c>
      <c r="B11" s="22">
        <v>9</v>
      </c>
    </row>
    <row r="12" spans="1:2" ht="12.75">
      <c r="A12" s="4" t="s">
        <v>19</v>
      </c>
      <c r="B12" s="22">
        <v>1</v>
      </c>
    </row>
    <row r="13" spans="1:2" ht="12.75">
      <c r="A13" s="4" t="s">
        <v>20</v>
      </c>
      <c r="B13" s="24">
        <f>B14+B15</f>
        <v>1150</v>
      </c>
    </row>
    <row r="14" spans="1:2" ht="12.75">
      <c r="A14" s="4" t="s">
        <v>21</v>
      </c>
      <c r="B14" s="22">
        <v>722</v>
      </c>
    </row>
    <row r="15" spans="1:2" ht="12.75">
      <c r="A15" s="4" t="s">
        <v>22</v>
      </c>
      <c r="B15" s="22">
        <v>428</v>
      </c>
    </row>
    <row r="16" spans="1:2" ht="12.75">
      <c r="A16" s="4" t="s">
        <v>23</v>
      </c>
      <c r="B16" s="22">
        <v>51</v>
      </c>
    </row>
    <row r="17" spans="1:2" ht="12.75">
      <c r="A17" s="4" t="s">
        <v>24</v>
      </c>
      <c r="B17" s="22">
        <v>128</v>
      </c>
    </row>
    <row r="18" spans="1:2" ht="12.75">
      <c r="A18" s="4" t="s">
        <v>25</v>
      </c>
      <c r="B18" s="23">
        <v>109</v>
      </c>
    </row>
    <row r="19" spans="1:2" ht="12.75">
      <c r="A19" s="4" t="s">
        <v>26</v>
      </c>
      <c r="B19" s="22" t="s">
        <v>65</v>
      </c>
    </row>
    <row r="20" spans="1:2" ht="12.75">
      <c r="A20" s="5" t="s">
        <v>27</v>
      </c>
      <c r="B20" s="30" t="s">
        <v>66</v>
      </c>
    </row>
    <row r="21" spans="1:2" ht="12.75">
      <c r="A21" s="25" t="s">
        <v>28</v>
      </c>
      <c r="B21" s="30">
        <v>5158</v>
      </c>
    </row>
    <row r="22" spans="1:2" ht="12.75">
      <c r="A22" s="6" t="s">
        <v>29</v>
      </c>
      <c r="B22" s="31">
        <v>382099</v>
      </c>
    </row>
    <row r="23" spans="1:2" ht="12.75">
      <c r="A23" s="6" t="s">
        <v>30</v>
      </c>
      <c r="B23" s="32">
        <v>42720</v>
      </c>
    </row>
    <row r="24" spans="1:2" ht="12.75">
      <c r="A24" s="6" t="s">
        <v>1</v>
      </c>
      <c r="B24" s="31">
        <v>387379</v>
      </c>
    </row>
    <row r="25" spans="1:2" ht="12.75">
      <c r="A25" s="26" t="s">
        <v>31</v>
      </c>
      <c r="B25" s="33">
        <f>B21+B22+B23-B24</f>
        <v>42598</v>
      </c>
    </row>
    <row r="26" spans="1:2" ht="12.75">
      <c r="A26" s="5" t="s">
        <v>32</v>
      </c>
      <c r="B26" s="5" t="s">
        <v>66</v>
      </c>
    </row>
    <row r="27" spans="1:2" ht="12.75">
      <c r="A27" s="8" t="s">
        <v>33</v>
      </c>
      <c r="B27" s="34">
        <f>B28+B29+B30+B31+B32+B33+B34+B35+B36</f>
        <v>154429</v>
      </c>
    </row>
    <row r="28" spans="1:2" ht="12.75">
      <c r="A28" s="9" t="s">
        <v>5</v>
      </c>
      <c r="B28" s="35">
        <v>16019</v>
      </c>
    </row>
    <row r="29" spans="1:2" ht="12.75">
      <c r="A29" s="10" t="s">
        <v>34</v>
      </c>
      <c r="B29" s="35">
        <v>5312</v>
      </c>
    </row>
    <row r="30" spans="1:2" ht="12.75">
      <c r="A30" s="9" t="s">
        <v>35</v>
      </c>
      <c r="B30" s="36">
        <v>21610</v>
      </c>
    </row>
    <row r="31" spans="1:2" ht="12.75">
      <c r="A31" s="9" t="s">
        <v>36</v>
      </c>
      <c r="B31" s="35">
        <v>24748</v>
      </c>
    </row>
    <row r="32" spans="1:2" ht="12.75">
      <c r="A32" s="10" t="s">
        <v>37</v>
      </c>
      <c r="B32" s="35">
        <v>54455</v>
      </c>
    </row>
    <row r="33" spans="1:2" ht="12.75">
      <c r="A33" s="11" t="s">
        <v>38</v>
      </c>
      <c r="B33" s="35">
        <v>9830</v>
      </c>
    </row>
    <row r="34" spans="1:2" ht="12.75">
      <c r="A34" s="10" t="s">
        <v>39</v>
      </c>
      <c r="B34" s="35">
        <v>19951</v>
      </c>
    </row>
    <row r="35" spans="1:2" ht="12.75">
      <c r="A35" s="10" t="s">
        <v>40</v>
      </c>
      <c r="B35" s="35">
        <v>1382</v>
      </c>
    </row>
    <row r="36" spans="1:2" ht="12.75">
      <c r="A36" s="27" t="s">
        <v>41</v>
      </c>
      <c r="B36" s="35">
        <v>1122</v>
      </c>
    </row>
    <row r="37" spans="1:2" ht="12.75">
      <c r="A37" s="8" t="s">
        <v>42</v>
      </c>
      <c r="B37" s="34">
        <f>B38+B39+B41</f>
        <v>13055</v>
      </c>
    </row>
    <row r="38" spans="1:2" ht="12.75">
      <c r="A38" s="13" t="s">
        <v>43</v>
      </c>
      <c r="B38" s="36">
        <v>191</v>
      </c>
    </row>
    <row r="39" spans="1:2" ht="12.75">
      <c r="A39" s="14" t="s">
        <v>44</v>
      </c>
      <c r="B39" s="36">
        <f>SUM(B40:B40)</f>
        <v>12605</v>
      </c>
    </row>
    <row r="40" spans="1:2" ht="12.75">
      <c r="A40" s="15" t="s">
        <v>2</v>
      </c>
      <c r="B40" s="35">
        <v>12605</v>
      </c>
    </row>
    <row r="41" spans="1:2" ht="12.75">
      <c r="A41" s="14" t="s">
        <v>45</v>
      </c>
      <c r="B41" s="36">
        <v>259</v>
      </c>
    </row>
    <row r="42" spans="1:2" ht="12.75">
      <c r="A42" s="8" t="s">
        <v>46</v>
      </c>
      <c r="B42" s="34">
        <f>B43+B44+B48+B49</f>
        <v>73426</v>
      </c>
    </row>
    <row r="43" spans="1:2" ht="12.75">
      <c r="A43" s="14" t="s">
        <v>43</v>
      </c>
      <c r="B43" s="36">
        <v>4405</v>
      </c>
    </row>
    <row r="44" spans="1:2" ht="12.75">
      <c r="A44" s="14" t="s">
        <v>44</v>
      </c>
      <c r="B44" s="36">
        <f>SUM(B45:B47)</f>
        <v>57278</v>
      </c>
    </row>
    <row r="45" spans="1:2" ht="12.75">
      <c r="A45" s="16" t="s">
        <v>47</v>
      </c>
      <c r="B45" s="36">
        <v>23305</v>
      </c>
    </row>
    <row r="46" spans="1:2" ht="12.75">
      <c r="A46" s="10" t="s">
        <v>6</v>
      </c>
      <c r="B46" s="35">
        <v>22869</v>
      </c>
    </row>
    <row r="47" spans="1:2" ht="12.75">
      <c r="A47" s="10" t="s">
        <v>67</v>
      </c>
      <c r="B47" s="35">
        <v>11104</v>
      </c>
    </row>
    <row r="48" spans="1:2" ht="12.75">
      <c r="A48" s="14" t="s">
        <v>45</v>
      </c>
      <c r="B48" s="36">
        <v>7281</v>
      </c>
    </row>
    <row r="49" spans="1:2" ht="12.75">
      <c r="A49" s="12" t="s">
        <v>48</v>
      </c>
      <c r="B49" s="36">
        <v>4462</v>
      </c>
    </row>
    <row r="50" spans="1:2" ht="12.75">
      <c r="A50" s="8" t="s">
        <v>49</v>
      </c>
      <c r="B50" s="34">
        <f>SUM(B51:B52)</f>
        <v>28966</v>
      </c>
    </row>
    <row r="51" spans="1:2" ht="12.75">
      <c r="A51" s="15" t="s">
        <v>3</v>
      </c>
      <c r="B51" s="35">
        <v>8999</v>
      </c>
    </row>
    <row r="52" spans="1:2" ht="12.75">
      <c r="A52" s="15" t="s">
        <v>4</v>
      </c>
      <c r="B52" s="35">
        <v>19967</v>
      </c>
    </row>
    <row r="53" spans="1:2" ht="12.75">
      <c r="A53" s="7" t="s">
        <v>50</v>
      </c>
      <c r="B53" s="34">
        <v>31033</v>
      </c>
    </row>
    <row r="54" spans="1:2" ht="12.75">
      <c r="A54" s="7" t="s">
        <v>51</v>
      </c>
      <c r="B54" s="34">
        <v>26477</v>
      </c>
    </row>
    <row r="55" spans="1:2" ht="12.75">
      <c r="A55" s="7" t="s">
        <v>52</v>
      </c>
      <c r="B55" s="34">
        <v>2137</v>
      </c>
    </row>
    <row r="56" spans="1:2" ht="12.75">
      <c r="A56" s="7" t="s">
        <v>53</v>
      </c>
      <c r="B56" s="34">
        <v>8354</v>
      </c>
    </row>
    <row r="57" spans="1:2" ht="12.75">
      <c r="A57" s="7" t="s">
        <v>54</v>
      </c>
      <c r="B57" s="34">
        <v>26520</v>
      </c>
    </row>
    <row r="58" spans="1:2" ht="12.75">
      <c r="A58" s="7" t="s">
        <v>55</v>
      </c>
      <c r="B58" s="34">
        <f>B27+B37+B42+B50+B54+B55+B56+B57+B53</f>
        <v>364397</v>
      </c>
    </row>
    <row r="59" spans="1:2" ht="12.75">
      <c r="A59" s="15" t="s">
        <v>56</v>
      </c>
      <c r="B59" s="35">
        <v>6303</v>
      </c>
    </row>
    <row r="60" spans="1:2" ht="12.75">
      <c r="A60" s="7" t="s">
        <v>57</v>
      </c>
      <c r="B60" s="34">
        <f>B58+B59</f>
        <v>370700</v>
      </c>
    </row>
    <row r="61" spans="1:2" ht="12.75">
      <c r="A61" s="15" t="s">
        <v>58</v>
      </c>
      <c r="B61" s="35">
        <v>66726</v>
      </c>
    </row>
    <row r="62" spans="1:2" ht="12.75">
      <c r="A62" s="7" t="s">
        <v>59</v>
      </c>
      <c r="B62" s="34">
        <f>B60+B61</f>
        <v>437426</v>
      </c>
    </row>
    <row r="63" spans="1:2" ht="12.75">
      <c r="A63" s="28" t="s">
        <v>60</v>
      </c>
      <c r="B63" s="37">
        <v>-9553</v>
      </c>
    </row>
    <row r="64" spans="1:2" ht="12.75">
      <c r="A64" s="29" t="s">
        <v>61</v>
      </c>
      <c r="B64" s="37">
        <f>B24-B62+B63</f>
        <v>-59600</v>
      </c>
    </row>
    <row r="65" ht="12.75">
      <c r="A65" s="38" t="s">
        <v>68</v>
      </c>
    </row>
    <row r="66" ht="12.75">
      <c r="A66" s="17"/>
    </row>
    <row r="67" ht="12.75">
      <c r="A67" s="17"/>
    </row>
    <row r="68" ht="12.75">
      <c r="A68" s="18" t="s">
        <v>62</v>
      </c>
    </row>
    <row r="69" spans="1:2" ht="12.75">
      <c r="A69" s="4" t="s">
        <v>63</v>
      </c>
      <c r="B69" s="4" t="s">
        <v>7</v>
      </c>
    </row>
    <row r="70" spans="1:2" ht="12.75">
      <c r="A70" s="19" t="s">
        <v>8</v>
      </c>
      <c r="B70" s="4"/>
    </row>
    <row r="71" spans="1:2" ht="12.75">
      <c r="A71" s="4" t="s">
        <v>64</v>
      </c>
      <c r="B71" s="4" t="s">
        <v>69</v>
      </c>
    </row>
    <row r="72" ht="12.75">
      <c r="A72" s="19" t="s">
        <v>9</v>
      </c>
    </row>
    <row r="73" ht="12.75">
      <c r="A73" s="4" t="s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dcterms:created xsi:type="dcterms:W3CDTF">1996-10-08T23:32:33Z</dcterms:created>
  <dcterms:modified xsi:type="dcterms:W3CDTF">2011-04-26T10:51:22Z</dcterms:modified>
  <cp:category/>
  <cp:version/>
  <cp:contentType/>
  <cp:contentStatus/>
</cp:coreProperties>
</file>