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<sst xmlns="http://schemas.openxmlformats.org/spreadsheetml/2006/main" count="79" uniqueCount="75">
  <si>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Р.Зорге 34</t>
  </si>
  <si>
    <t>Поступление</t>
  </si>
  <si>
    <t xml:space="preserve">Ремонт ш/кровли </t>
  </si>
  <si>
    <t>Плотницкие работы (смена стекол,ремонт окон, смена пружин, петель, замков и проч.)</t>
  </si>
  <si>
    <t>Очистка кровли, козырьков от снега и наледи</t>
  </si>
  <si>
    <t>Благоустройство (уст-ка,ремонт и покраска к/площ,скамеек,урн,б/площ,огражд и т.д.)</t>
  </si>
  <si>
    <t>Уборка территории</t>
  </si>
  <si>
    <t>Дератизация и дезинсекция</t>
  </si>
  <si>
    <t>Ардаширов И.А.</t>
  </si>
  <si>
    <t>Обслуживающая организация</t>
  </si>
  <si>
    <t>Старший по дому</t>
  </si>
  <si>
    <t>кв.№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</si>
  <si>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</si>
  <si>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</si>
  <si>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</si>
  <si>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</si>
  <si>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</si>
  <si>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</si>
  <si>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</si>
  <si>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</si>
  <si>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</si>
  <si>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</si>
  <si>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</si>
  <si>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</si>
  <si>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</si>
  <si>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</si>
  <si>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</si>
  <si>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</si>
  <si>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</si>
  <si>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</si>
  <si>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Начислено арендаторам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</si>
  <si>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</si>
  <si>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</si>
  <si>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</si>
  <si>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</si>
  <si>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</si>
  <si>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</si>
  <si>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</si>
  <si>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</si>
  <si>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</si>
  <si>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Текущий ремонт</t>
  </si>
  <si>
    <t>Техническое обслуживание конструктивных элементов</t>
  </si>
  <si>
    <t>а) Профилактический осмотр</t>
  </si>
  <si>
    <t>б) Набор работ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</si>
  <si>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</si>
  <si>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</si>
  <si>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</si>
  <si>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Ремонт и поверка водомеров</t>
  </si>
  <si>
    <t>Замена водосточных труб</t>
  </si>
  <si>
    <t>г) Аварийно- ремонтная служба</t>
  </si>
  <si>
    <t>Внешнее благоустройство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</si>
  <si>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</si>
  <si>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</si>
  <si>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</si>
  <si>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</si>
  <si>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</si>
  <si>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</si>
  <si>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</si>
  <si>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</si>
  <si>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</si>
  <si>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</si>
  <si>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</si>
  <si>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</si>
  <si>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</si>
  <si>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</si>
  <si>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</t>
  </si>
  <si>
    <t>Сумма</t>
  </si>
  <si>
    <t xml:space="preserve">Электромонтажные работы </t>
  </si>
  <si>
    <t xml:space="preserve">Справочно: В связи с проведенном текущим ремонтом затраты в сумме 41381 руб. переходят на 2011 г. </t>
  </si>
  <si>
    <t>Сатаев А.З.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</si>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</sst>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i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82.8515625" style="0" bestFit="1" customWidth="1"/>
    <col min="2" max="2" width="13.421875" style="0" bestFit="1" customWidth="1"/>
  </cols>
  <sheetData>
    <row r="1" ht="12.75">
      <c r="A1" s="1" t="s">
        <v>12</v>
      </c>
    </row>
    <row r="2" ht="12.75">
      <c r="A2" s="1" t="s">
        <v>13</v>
      </c>
    </row>
    <row r="3" ht="12.75">
      <c r="A3" s="1" t="s">
        <v>14</v>
      </c>
    </row>
    <row r="4" ht="12.75">
      <c r="A4" s="1"/>
    </row>
    <row r="5" spans="1:2" ht="12.75">
      <c r="A5" s="2" t="s">
        <v>15</v>
      </c>
      <c r="B5" s="20" t="s">
        <v>0</v>
      </c>
    </row>
    <row r="6" spans="1:2" ht="15.75">
      <c r="A6" s="3" t="s">
        <v>16</v>
      </c>
      <c r="B6" s="21"/>
    </row>
    <row r="7" spans="1:2" ht="12.75">
      <c r="A7" s="4" t="s">
        <v>17</v>
      </c>
      <c r="B7" s="22">
        <v>1965</v>
      </c>
    </row>
    <row r="8" spans="1:2" ht="12.75">
      <c r="A8" s="4" t="s">
        <v>18</v>
      </c>
      <c r="B8" s="22">
        <v>3316.6</v>
      </c>
    </row>
    <row r="9" spans="1:2" ht="12.75">
      <c r="A9" s="43" t="s">
        <v>70</v>
      </c>
      <c r="B9" s="23" t="s">
        <v>71</v>
      </c>
    </row>
    <row r="10" spans="1:2" ht="12.75">
      <c r="A10" s="43" t="s">
        <v>72</v>
      </c>
      <c r="B10" s="23" t="s">
        <v>73</v>
      </c>
    </row>
    <row r="11" spans="1:2" ht="12.75">
      <c r="A11" s="43" t="s">
        <v>74</v>
      </c>
      <c r="B11" s="23">
        <v>1144</v>
      </c>
    </row>
    <row r="12" spans="1:2" ht="12.75">
      <c r="A12" s="4" t="s">
        <v>19</v>
      </c>
      <c r="B12" s="22">
        <v>5</v>
      </c>
    </row>
    <row r="13" spans="1:2" ht="12.75">
      <c r="A13" s="4" t="s">
        <v>20</v>
      </c>
      <c r="B13" s="31">
        <f>B14+B15</f>
        <v>3378</v>
      </c>
    </row>
    <row r="14" spans="1:2" ht="12.75">
      <c r="A14" s="4" t="s">
        <v>21</v>
      </c>
      <c r="B14" s="22">
        <v>1180</v>
      </c>
    </row>
    <row r="15" spans="1:2" ht="12.75">
      <c r="A15" s="4" t="s">
        <v>22</v>
      </c>
      <c r="B15" s="22">
        <v>2198</v>
      </c>
    </row>
    <row r="16" spans="1:2" ht="12.75">
      <c r="A16" s="4" t="s">
        <v>23</v>
      </c>
      <c r="B16" s="22">
        <v>75</v>
      </c>
    </row>
    <row r="17" spans="1:2" ht="12.75">
      <c r="A17" s="4" t="s">
        <v>24</v>
      </c>
      <c r="B17" s="22">
        <v>186</v>
      </c>
    </row>
    <row r="18" spans="1:2" ht="12.75">
      <c r="A18" s="4" t="s">
        <v>25</v>
      </c>
      <c r="B18" s="23">
        <v>114</v>
      </c>
    </row>
    <row r="19" spans="1:2" ht="12.75">
      <c r="A19" s="4" t="s">
        <v>26</v>
      </c>
      <c r="B19" s="22" t="s">
        <v>65</v>
      </c>
    </row>
    <row r="20" spans="1:2" ht="12.75">
      <c r="A20" s="5" t="s">
        <v>27</v>
      </c>
      <c r="B20" s="24" t="s">
        <v>66</v>
      </c>
    </row>
    <row r="21" spans="1:2" ht="12.75">
      <c r="A21" s="35" t="s">
        <v>28</v>
      </c>
      <c r="B21" s="24">
        <v>5356</v>
      </c>
    </row>
    <row r="22" spans="1:2" ht="12.75">
      <c r="A22" s="33" t="s">
        <v>29</v>
      </c>
      <c r="B22" s="36">
        <v>406167</v>
      </c>
    </row>
    <row r="23" spans="1:2" ht="12.75">
      <c r="A23" s="33" t="s">
        <v>30</v>
      </c>
      <c r="B23" s="25">
        <v>17376.72</v>
      </c>
    </row>
    <row r="24" spans="1:2" ht="12.75">
      <c r="A24" s="33" t="s">
        <v>1</v>
      </c>
      <c r="B24" s="36">
        <v>409396</v>
      </c>
    </row>
    <row r="25" spans="1:2" ht="12.75">
      <c r="A25" s="37" t="s">
        <v>31</v>
      </c>
      <c r="B25" s="38">
        <f>B21+B22+B23-B24</f>
        <v>19503.719999999972</v>
      </c>
    </row>
    <row r="26" spans="1:2" ht="12.75">
      <c r="A26" s="5" t="s">
        <v>32</v>
      </c>
      <c r="B26" s="26" t="s">
        <v>66</v>
      </c>
    </row>
    <row r="27" spans="1:2" ht="12.75">
      <c r="A27" s="7" t="s">
        <v>33</v>
      </c>
      <c r="B27" s="27">
        <f>B28+B29+B30+B31+B32+B33+B34+B35</f>
        <v>113245</v>
      </c>
    </row>
    <row r="28" spans="1:2" ht="12.75">
      <c r="A28" s="8" t="s">
        <v>6</v>
      </c>
      <c r="B28" s="28">
        <v>40446</v>
      </c>
    </row>
    <row r="29" spans="1:2" ht="12.75">
      <c r="A29" s="9" t="s">
        <v>34</v>
      </c>
      <c r="B29" s="28">
        <v>5998</v>
      </c>
    </row>
    <row r="30" spans="1:2" ht="12.75">
      <c r="A30" s="8" t="s">
        <v>35</v>
      </c>
      <c r="B30" s="28">
        <v>8473</v>
      </c>
    </row>
    <row r="31" spans="1:2" ht="12.75">
      <c r="A31" s="9" t="s">
        <v>36</v>
      </c>
      <c r="B31" s="28">
        <v>11601</v>
      </c>
    </row>
    <row r="32" spans="1:2" ht="12.75">
      <c r="A32" s="10" t="s">
        <v>37</v>
      </c>
      <c r="B32" s="28">
        <v>14285</v>
      </c>
    </row>
    <row r="33" spans="1:2" ht="12.75">
      <c r="A33" s="9" t="s">
        <v>38</v>
      </c>
      <c r="B33" s="28">
        <v>28991</v>
      </c>
    </row>
    <row r="34" spans="1:2" ht="12.75">
      <c r="A34" s="9" t="s">
        <v>39</v>
      </c>
      <c r="B34" s="28">
        <v>2033</v>
      </c>
    </row>
    <row r="35" spans="1:2" ht="12.75">
      <c r="A35" s="39" t="s">
        <v>7</v>
      </c>
      <c r="B35" s="28">
        <v>1418</v>
      </c>
    </row>
    <row r="36" spans="1:2" ht="12.75">
      <c r="A36" s="7" t="s">
        <v>40</v>
      </c>
      <c r="B36" s="27">
        <f>SUM(B37:B37)</f>
        <v>65558</v>
      </c>
    </row>
    <row r="37" spans="1:2" ht="12.75">
      <c r="A37" s="40" t="s">
        <v>2</v>
      </c>
      <c r="B37" s="30">
        <v>65558</v>
      </c>
    </row>
    <row r="38" spans="1:2" ht="12.75">
      <c r="A38" s="7" t="s">
        <v>41</v>
      </c>
      <c r="B38" s="27">
        <f>B39+B40+B43</f>
        <v>21873</v>
      </c>
    </row>
    <row r="39" spans="1:2" ht="12.75">
      <c r="A39" s="12" t="s">
        <v>42</v>
      </c>
      <c r="B39" s="29">
        <v>494</v>
      </c>
    </row>
    <row r="40" spans="1:2" ht="12.75">
      <c r="A40" s="13" t="s">
        <v>43</v>
      </c>
      <c r="B40" s="29">
        <f>SUM(B41:B42)</f>
        <v>19564</v>
      </c>
    </row>
    <row r="41" spans="1:2" ht="12.75">
      <c r="A41" s="14" t="s">
        <v>4</v>
      </c>
      <c r="B41" s="28">
        <v>14764</v>
      </c>
    </row>
    <row r="42" spans="1:2" ht="12.75">
      <c r="A42" s="14" t="s">
        <v>3</v>
      </c>
      <c r="B42" s="28">
        <v>4800</v>
      </c>
    </row>
    <row r="43" spans="1:2" ht="12.75">
      <c r="A43" s="13" t="s">
        <v>44</v>
      </c>
      <c r="B43" s="29">
        <v>1815</v>
      </c>
    </row>
    <row r="44" spans="1:2" ht="12.75">
      <c r="A44" s="7" t="s">
        <v>45</v>
      </c>
      <c r="B44" s="27">
        <f>B45+B46+B51+B52</f>
        <v>70335.56779661018</v>
      </c>
    </row>
    <row r="45" spans="1:2" ht="12.75">
      <c r="A45" s="13" t="s">
        <v>42</v>
      </c>
      <c r="B45" s="29">
        <v>8286</v>
      </c>
    </row>
    <row r="46" spans="1:2" ht="12.75">
      <c r="A46" s="13" t="s">
        <v>43</v>
      </c>
      <c r="B46" s="29">
        <f>SUM(B47:B50)</f>
        <v>40153.56779661017</v>
      </c>
    </row>
    <row r="47" spans="1:2" ht="12.75">
      <c r="A47" s="15" t="s">
        <v>46</v>
      </c>
      <c r="B47" s="29">
        <v>21249</v>
      </c>
    </row>
    <row r="48" spans="1:2" ht="12.75">
      <c r="A48" s="16" t="s">
        <v>47</v>
      </c>
      <c r="B48" s="29">
        <v>3783</v>
      </c>
    </row>
    <row r="49" spans="1:2" ht="12.75">
      <c r="A49" s="16" t="s">
        <v>48</v>
      </c>
      <c r="B49" s="29">
        <v>13279</v>
      </c>
    </row>
    <row r="50" spans="1:2" ht="12.75">
      <c r="A50" s="9" t="s">
        <v>67</v>
      </c>
      <c r="B50" s="28">
        <f>(1357.65+816.58)/1.18</f>
        <v>1842.5677966101696</v>
      </c>
    </row>
    <row r="51" spans="1:2" ht="12.75">
      <c r="A51" s="13" t="s">
        <v>44</v>
      </c>
      <c r="B51" s="29">
        <v>14772</v>
      </c>
    </row>
    <row r="52" spans="1:2" ht="12.75">
      <c r="A52" s="11" t="s">
        <v>49</v>
      </c>
      <c r="B52" s="29">
        <v>7124</v>
      </c>
    </row>
    <row r="53" spans="1:2" ht="12.75">
      <c r="A53" s="7" t="s">
        <v>50</v>
      </c>
      <c r="B53" s="27">
        <f>SUM(B54:B54)</f>
        <v>5930</v>
      </c>
    </row>
    <row r="54" spans="1:2" ht="12.75">
      <c r="A54" s="14" t="s">
        <v>5</v>
      </c>
      <c r="B54" s="28">
        <v>5930</v>
      </c>
    </row>
    <row r="55" spans="1:2" ht="12.75">
      <c r="A55" s="6" t="s">
        <v>51</v>
      </c>
      <c r="B55" s="27">
        <v>42274</v>
      </c>
    </row>
    <row r="56" spans="1:2" ht="12.75">
      <c r="A56" s="6" t="s">
        <v>52</v>
      </c>
      <c r="B56" s="27">
        <v>2272</v>
      </c>
    </row>
    <row r="57" spans="1:2" ht="12.75">
      <c r="A57" s="6" t="s">
        <v>53</v>
      </c>
      <c r="B57" s="27">
        <v>8881</v>
      </c>
    </row>
    <row r="58" spans="1:2" ht="12.75">
      <c r="A58" s="6" t="s">
        <v>54</v>
      </c>
      <c r="B58" s="27">
        <v>28191</v>
      </c>
    </row>
    <row r="59" spans="1:2" ht="12.75">
      <c r="A59" s="6" t="s">
        <v>55</v>
      </c>
      <c r="B59" s="27">
        <f>B27+B36+B38+B44+B53+B55+B56+B57+B58</f>
        <v>358559.5677966102</v>
      </c>
    </row>
    <row r="60" spans="1:2" ht="12.75">
      <c r="A60" s="14" t="s">
        <v>56</v>
      </c>
      <c r="B60" s="28">
        <v>10063</v>
      </c>
    </row>
    <row r="61" spans="1:2" ht="12.75">
      <c r="A61" s="6" t="s">
        <v>57</v>
      </c>
      <c r="B61" s="27">
        <f>B59+B60</f>
        <v>368622.5677966102</v>
      </c>
    </row>
    <row r="62" spans="1:2" ht="12.75">
      <c r="A62" s="14" t="s">
        <v>58</v>
      </c>
      <c r="B62" s="28">
        <v>66352</v>
      </c>
    </row>
    <row r="63" spans="1:2" ht="12.75">
      <c r="A63" s="6" t="s">
        <v>59</v>
      </c>
      <c r="B63" s="27">
        <f>B61+B62</f>
        <v>434974.5677966102</v>
      </c>
    </row>
    <row r="64" spans="1:2" ht="12.75">
      <c r="A64" s="41" t="s">
        <v>60</v>
      </c>
      <c r="B64" s="34">
        <v>-15802</v>
      </c>
    </row>
    <row r="65" spans="1:2" ht="12.75">
      <c r="A65" s="42" t="s">
        <v>61</v>
      </c>
      <c r="B65" s="34">
        <f>B24-B63+B64</f>
        <v>-41380.56779661018</v>
      </c>
    </row>
    <row r="66" ht="12.75">
      <c r="A66" s="32" t="s">
        <v>68</v>
      </c>
    </row>
    <row r="67" ht="12.75">
      <c r="A67" s="17"/>
    </row>
    <row r="68" ht="12.75">
      <c r="A68" s="17"/>
    </row>
    <row r="69" ht="12.75">
      <c r="A69" s="18" t="s">
        <v>62</v>
      </c>
    </row>
    <row r="70" spans="1:2" ht="12.75">
      <c r="A70" s="4" t="s">
        <v>63</v>
      </c>
      <c r="B70" s="4" t="s">
        <v>8</v>
      </c>
    </row>
    <row r="71" spans="1:2" ht="12.75">
      <c r="A71" s="19" t="s">
        <v>9</v>
      </c>
      <c r="B71" s="4"/>
    </row>
    <row r="72" spans="1:2" ht="12.75">
      <c r="A72" s="4" t="s">
        <v>64</v>
      </c>
      <c r="B72" s="4" t="s">
        <v>69</v>
      </c>
    </row>
    <row r="73" ht="12.75">
      <c r="A73" s="19" t="s">
        <v>10</v>
      </c>
    </row>
    <row r="74" ht="12.75">
      <c r="A74" s="4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2010-02-05T09:33:54Z</cp:lastPrinted>
  <dcterms:created xsi:type="dcterms:W3CDTF">1996-10-08T23:32:33Z</dcterms:created>
  <dcterms:modified xsi:type="dcterms:W3CDTF">2011-04-26T10:55:30Z</dcterms:modified>
  <cp:category/>
  <cp:version/>
  <cp:contentType/>
  <cp:contentStatus/>
</cp:coreProperties>
</file>