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 36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<sst xmlns="http://schemas.openxmlformats.org/spreadsheetml/2006/main" count="72" uniqueCount="71">
  <si>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</si>
  <si>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</si>
  <si>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</si>
  <si>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Ст. Халтурина. 36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</si>
  <si>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</si>
  <si>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</si>
  <si>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</si>
  <si>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</si>
  <si>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</si>
  <si>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</si>
  <si>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</si>
  <si>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</si>
  <si>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</si>
  <si>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</si>
  <si>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</si>
  <si>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</si>
  <si>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</si>
  <si>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</si>
  <si>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</si>
  <si>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</si>
  <si>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</si>
  <si>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</si>
  <si>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</si>
  <si>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</si>
  <si>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</si>
  <si>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</si>
  <si>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</si>
  <si>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</si>
  <si>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</si>
  <si>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</si>
  <si>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</si>
  <si>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</si>
  <si>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</si>
  <si>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</si>
  <si>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</si>
  <si>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</si>
  <si>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(кровельные работы, смена водосточн. труб и проч.)</t>
  </si>
  <si>
    <t xml:space="preserve">Ремонт жел. дверей, смена доводчика  </t>
  </si>
  <si>
    <t xml:space="preserve">Изготовление и установка, жел. дверей, </t>
  </si>
  <si>
    <t>Смена труб, сгонов, ХВС, ГВС</t>
  </si>
  <si>
    <t>Электромонтажные работы (смена выключателей, замена автоматов)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</si>
  <si>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</si>
  <si>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</si>
  <si>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</si>
  <si>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</si>
  <si>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</si>
  <si>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</si>
  <si>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</si>
  <si>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</si>
  <si>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</si>
  <si>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</si>
  <si>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</si>
  <si>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</si>
  <si>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</si>
  <si>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</si>
  <si>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</si>
  <si>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Создан резервный  фонд  в  сумме   11600 руб. на  2011г. Замер сопротивления:</t>
  </si>
  <si>
    <t xml:space="preserve"> в  сумме 19000 на  ремонт цоколя 2011г ;в  сумме  61589 ремонт кровли 2012г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</si>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</sst>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73.140625" style="1" customWidth="1"/>
    <col min="2" max="2" width="17.00390625" style="38" customWidth="1"/>
    <col min="3" max="16384" width="9.140625" style="1" customWidth="1"/>
  </cols>
  <sheetData>
    <row r="1" spans="1:2" ht="12.75">
      <c r="A1" s="39" t="s">
        <v>0</v>
      </c>
      <c r="B1" s="39"/>
    </row>
    <row r="2" spans="1:2" ht="12.75">
      <c r="A2" s="39" t="s">
        <v>1</v>
      </c>
      <c r="B2" s="39"/>
    </row>
    <row r="3" spans="1:2" ht="12.75">
      <c r="A3" s="39" t="s">
        <v>2</v>
      </c>
      <c r="B3" s="39"/>
    </row>
    <row r="4" spans="1:2" ht="12.75">
      <c r="A4" s="2" t="e">
        <f>#REF!</f>
        <v>#REF!</v>
      </c>
      <c r="B4" s="3" t="s">
        <v>3</v>
      </c>
    </row>
    <row r="5" spans="1:2" ht="12.75">
      <c r="A5" s="4" t="s">
        <v>4</v>
      </c>
      <c r="B5" s="5">
        <v>1967</v>
      </c>
    </row>
    <row r="6" spans="1:2" ht="12.75">
      <c r="A6" s="4" t="s">
        <v>5</v>
      </c>
      <c r="B6" s="5">
        <v>3559.7</v>
      </c>
    </row>
    <row r="7" spans="1:2" ht="12.75">
      <c r="A7" s="4" t="s">
        <v>66</v>
      </c>
      <c r="B7" s="5" t="s">
        <v>67</v>
      </c>
    </row>
    <row r="8" spans="1:2" ht="12.75">
      <c r="A8" s="4" t="s">
        <v>68</v>
      </c>
      <c r="B8" s="5" t="s">
        <v>69</v>
      </c>
    </row>
    <row r="9" spans="1:2" ht="12.75">
      <c r="A9" s="4" t="s">
        <v>70</v>
      </c>
      <c r="B9" s="5">
        <v>1124</v>
      </c>
    </row>
    <row r="10" spans="1:2" ht="12.75">
      <c r="A10" s="4" t="s">
        <v>6</v>
      </c>
      <c r="B10" s="5">
        <v>5</v>
      </c>
    </row>
    <row r="11" spans="1:2" ht="12.75">
      <c r="A11" s="4" t="s">
        <v>7</v>
      </c>
      <c r="B11" s="6">
        <v>3040</v>
      </c>
    </row>
    <row r="12" spans="1:2" ht="12.75">
      <c r="A12" s="4" t="s">
        <v>8</v>
      </c>
      <c r="B12" s="5">
        <v>783</v>
      </c>
    </row>
    <row r="13" spans="1:2" ht="12.75">
      <c r="A13" s="4" t="s">
        <v>9</v>
      </c>
      <c r="B13" s="5">
        <v>2257</v>
      </c>
    </row>
    <row r="14" spans="1:2" ht="12.75">
      <c r="A14" s="4" t="s">
        <v>10</v>
      </c>
      <c r="B14" s="5">
        <v>80</v>
      </c>
    </row>
    <row r="15" spans="1:2" ht="12.75">
      <c r="A15" s="4" t="s">
        <v>11</v>
      </c>
      <c r="B15" s="5">
        <v>194</v>
      </c>
    </row>
    <row r="16" spans="1:2" ht="12.75">
      <c r="A16" s="4" t="s">
        <v>12</v>
      </c>
      <c r="B16" s="5">
        <v>468</v>
      </c>
    </row>
    <row r="17" spans="1:2" ht="12.75">
      <c r="A17" s="4" t="s">
        <v>13</v>
      </c>
      <c r="B17" s="5" t="s">
        <v>14</v>
      </c>
    </row>
    <row r="18" spans="1:2" ht="12.75">
      <c r="A18" s="7" t="s">
        <v>15</v>
      </c>
      <c r="B18" s="8" t="s">
        <v>16</v>
      </c>
    </row>
    <row r="19" spans="1:2" ht="12.75">
      <c r="A19" s="9" t="s">
        <v>17</v>
      </c>
      <c r="B19" s="10">
        <v>9636</v>
      </c>
    </row>
    <row r="20" spans="1:2" ht="12.75">
      <c r="A20" s="11" t="s">
        <v>18</v>
      </c>
      <c r="B20" s="10">
        <v>426310</v>
      </c>
    </row>
    <row r="21" spans="1:2" ht="12.75">
      <c r="A21" s="9" t="s">
        <v>19</v>
      </c>
      <c r="B21" s="10">
        <v>435108</v>
      </c>
    </row>
    <row r="22" spans="1:2" ht="12.75">
      <c r="A22" s="9" t="s">
        <v>20</v>
      </c>
      <c r="B22" s="10">
        <f>B19+B20-B21</f>
        <v>838</v>
      </c>
    </row>
    <row r="23" spans="1:2" s="13" customFormat="1" ht="12.75">
      <c r="A23" s="7" t="s">
        <v>21</v>
      </c>
      <c r="B23" s="12" t="s">
        <v>16</v>
      </c>
    </row>
    <row r="24" spans="1:2" ht="12.75">
      <c r="A24" s="14" t="s">
        <v>22</v>
      </c>
      <c r="B24" s="10">
        <f>SUM(B25:B31)</f>
        <v>95949</v>
      </c>
    </row>
    <row r="25" spans="1:2" ht="12.75">
      <c r="A25" s="15" t="s">
        <v>23</v>
      </c>
      <c r="B25" s="16">
        <v>35523</v>
      </c>
    </row>
    <row r="26" spans="1:2" ht="12.75">
      <c r="A26" s="17" t="s">
        <v>24</v>
      </c>
      <c r="B26" s="16">
        <v>2187</v>
      </c>
    </row>
    <row r="27" spans="1:2" ht="12.75">
      <c r="A27" s="18" t="s">
        <v>25</v>
      </c>
      <c r="B27" s="16">
        <v>8603</v>
      </c>
    </row>
    <row r="28" spans="1:2" ht="12.75">
      <c r="A28" s="18" t="s">
        <v>26</v>
      </c>
      <c r="B28" s="16">
        <v>14899</v>
      </c>
    </row>
    <row r="29" spans="1:2" ht="12.75">
      <c r="A29" s="18" t="s">
        <v>27</v>
      </c>
      <c r="B29" s="16">
        <v>30238</v>
      </c>
    </row>
    <row r="30" spans="1:2" ht="12.75">
      <c r="A30" s="15" t="s">
        <v>28</v>
      </c>
      <c r="B30" s="16">
        <v>2168</v>
      </c>
    </row>
    <row r="31" spans="1:2" ht="13.5" customHeight="1">
      <c r="A31" s="15" t="s">
        <v>29</v>
      </c>
      <c r="B31" s="16">
        <v>2331</v>
      </c>
    </row>
    <row r="32" spans="1:2" ht="13.5" customHeight="1">
      <c r="A32" s="19" t="s">
        <v>30</v>
      </c>
      <c r="B32" s="10">
        <f>B33+B34+B44+B45</f>
        <v>107811</v>
      </c>
    </row>
    <row r="33" spans="1:2" ht="12.75">
      <c r="A33" s="18" t="s">
        <v>31</v>
      </c>
      <c r="B33" s="16">
        <v>7803</v>
      </c>
    </row>
    <row r="34" spans="1:2" s="21" customFormat="1" ht="12.75">
      <c r="A34" s="20" t="s">
        <v>32</v>
      </c>
      <c r="B34" s="10">
        <f>B35+B36+B37+B38+B39+B40+B41+B42+B43</f>
        <v>76067</v>
      </c>
    </row>
    <row r="35" spans="1:2" s="24" customFormat="1" ht="12" customHeight="1">
      <c r="A35" s="22" t="s">
        <v>33</v>
      </c>
      <c r="B35" s="23">
        <v>3380</v>
      </c>
    </row>
    <row r="36" spans="1:3" s="24" customFormat="1" ht="12" customHeight="1">
      <c r="A36" s="22" t="s">
        <v>34</v>
      </c>
      <c r="B36" s="23">
        <v>20511</v>
      </c>
      <c r="C36" s="25"/>
    </row>
    <row r="37" spans="1:3" s="24" customFormat="1" ht="12" customHeight="1">
      <c r="A37" s="22" t="s">
        <v>35</v>
      </c>
      <c r="B37" s="23">
        <v>1297</v>
      </c>
      <c r="C37" s="25"/>
    </row>
    <row r="38" spans="1:2" s="24" customFormat="1" ht="12" customHeight="1">
      <c r="A38" s="22" t="s">
        <v>36</v>
      </c>
      <c r="B38" s="23">
        <v>8669</v>
      </c>
    </row>
    <row r="39" spans="1:2" s="24" customFormat="1" ht="12" customHeight="1">
      <c r="A39" s="22" t="s">
        <v>37</v>
      </c>
      <c r="B39" s="23">
        <v>2378</v>
      </c>
    </row>
    <row r="40" spans="1:2" s="24" customFormat="1" ht="12" customHeight="1">
      <c r="A40" s="22" t="s">
        <v>38</v>
      </c>
      <c r="B40" s="23">
        <v>14425</v>
      </c>
    </row>
    <row r="41" spans="1:2" ht="12.75">
      <c r="A41" s="22" t="s">
        <v>39</v>
      </c>
      <c r="B41" s="16">
        <v>18129</v>
      </c>
    </row>
    <row r="42" spans="1:2" ht="12.75">
      <c r="A42" s="22" t="s">
        <v>40</v>
      </c>
      <c r="B42" s="16">
        <v>981</v>
      </c>
    </row>
    <row r="43" spans="1:2" ht="12.75">
      <c r="A43" s="22" t="s">
        <v>41</v>
      </c>
      <c r="B43" s="16">
        <v>6297</v>
      </c>
    </row>
    <row r="44" spans="1:2" ht="12.75">
      <c r="A44" s="18" t="s">
        <v>42</v>
      </c>
      <c r="B44" s="16">
        <v>16295</v>
      </c>
    </row>
    <row r="45" spans="1:2" ht="12.75">
      <c r="A45" s="18" t="s">
        <v>43</v>
      </c>
      <c r="B45" s="16">
        <v>7646</v>
      </c>
    </row>
    <row r="46" spans="1:2" ht="12.75">
      <c r="A46" s="14" t="s">
        <v>44</v>
      </c>
      <c r="B46" s="10">
        <v>3779</v>
      </c>
    </row>
    <row r="47" spans="1:2" ht="12.75">
      <c r="A47" s="26" t="s">
        <v>45</v>
      </c>
      <c r="B47" s="10">
        <v>43637</v>
      </c>
    </row>
    <row r="48" spans="1:2" ht="12.75">
      <c r="A48" s="26" t="s">
        <v>46</v>
      </c>
      <c r="B48" s="10">
        <v>2384</v>
      </c>
    </row>
    <row r="49" spans="1:2" ht="12.75">
      <c r="A49" s="26" t="s">
        <v>47</v>
      </c>
      <c r="B49" s="10">
        <v>9322</v>
      </c>
    </row>
    <row r="50" spans="1:2" ht="12.75">
      <c r="A50" s="26" t="s">
        <v>48</v>
      </c>
      <c r="B50" s="10">
        <v>29589</v>
      </c>
    </row>
    <row r="51" spans="1:2" ht="12.75">
      <c r="A51" s="26" t="s">
        <v>49</v>
      </c>
      <c r="B51" s="10">
        <f>B24+B32+B46+B47+B48+B49+B50</f>
        <v>292471</v>
      </c>
    </row>
    <row r="52" spans="1:2" ht="12.75">
      <c r="A52" s="17" t="s">
        <v>50</v>
      </c>
      <c r="B52" s="16">
        <v>9681</v>
      </c>
    </row>
    <row r="53" spans="1:2" ht="12.75">
      <c r="A53" s="26" t="s">
        <v>51</v>
      </c>
      <c r="B53" s="10">
        <f>B51+B52</f>
        <v>302152</v>
      </c>
    </row>
    <row r="54" spans="1:2" ht="12.75">
      <c r="A54" s="17" t="s">
        <v>52</v>
      </c>
      <c r="B54" s="16">
        <f>B53*0.18</f>
        <v>54387.36</v>
      </c>
    </row>
    <row r="55" spans="1:2" ht="12.75">
      <c r="A55" s="26" t="s">
        <v>53</v>
      </c>
      <c r="B55" s="10">
        <f>B53+B54</f>
        <v>356539.36</v>
      </c>
    </row>
    <row r="56" spans="1:2" ht="12.75">
      <c r="A56" s="27" t="s">
        <v>54</v>
      </c>
      <c r="B56" s="10">
        <v>13620</v>
      </c>
    </row>
    <row r="57" spans="1:2" s="28" customFormat="1" ht="14.25" customHeight="1">
      <c r="A57" s="27" t="s">
        <v>55</v>
      </c>
      <c r="B57" s="12">
        <f>B21+B56-B55</f>
        <v>92188.64000000001</v>
      </c>
    </row>
    <row r="58" spans="1:2" ht="12.75">
      <c r="A58" s="29" t="s">
        <v>56</v>
      </c>
      <c r="B58" s="30"/>
    </row>
    <row r="59" spans="1:2" ht="12.75">
      <c r="A59" s="31" t="s">
        <v>57</v>
      </c>
      <c r="B59" s="30"/>
    </row>
    <row r="60" spans="1:2" ht="12.75">
      <c r="A60" s="32"/>
      <c r="B60" s="33"/>
    </row>
    <row r="61" spans="1:2" ht="12.75">
      <c r="A61" s="34" t="s">
        <v>58</v>
      </c>
      <c r="B61" s="33"/>
    </row>
    <row r="62" spans="1:2" ht="12.75">
      <c r="A62" s="35" t="s">
        <v>59</v>
      </c>
      <c r="B62" s="35" t="s">
        <v>60</v>
      </c>
    </row>
    <row r="63" spans="1:2" ht="12.75">
      <c r="A63" s="35"/>
      <c r="B63" s="35"/>
    </row>
    <row r="64" spans="1:2" ht="12.75">
      <c r="A64" s="36" t="s">
        <v>61</v>
      </c>
      <c r="B64" s="35"/>
    </row>
    <row r="65" spans="1:2" ht="12.75">
      <c r="A65" s="35" t="s">
        <v>62</v>
      </c>
      <c r="B65" s="35" t="s">
        <v>63</v>
      </c>
    </row>
    <row r="66" spans="1:2" ht="12.75">
      <c r="A66" s="35"/>
      <c r="B66" s="35"/>
    </row>
    <row r="67" spans="1:2" ht="12.75">
      <c r="A67" s="36" t="s">
        <v>64</v>
      </c>
      <c r="B67" s="33"/>
    </row>
    <row r="68" spans="1:2" ht="12.75">
      <c r="A68" s="35" t="s">
        <v>65</v>
      </c>
      <c r="B68" s="33"/>
    </row>
    <row r="69" spans="1:2" ht="12.75">
      <c r="A69" s="37"/>
      <c r="B69" s="33"/>
    </row>
    <row r="70" spans="1:2" ht="12.75">
      <c r="A70" s="37"/>
      <c r="B70" s="33"/>
    </row>
  </sheetData>
  <mergeCells count="3">
    <mergeCell ref="A1:B1"/>
    <mergeCell ref="A2:B2"/>
    <mergeCell ref="A3:B3"/>
  </mergeCells>
  <printOptions/>
  <pageMargins left="0.75" right="0.16" top="0.25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2011-03-29T02:34:36Z</dcterms:created>
  <dcterms:modified xsi:type="dcterms:W3CDTF">2011-04-27T04:03:35Z</dcterms:modified>
  <cp:category/>
  <cp:version/>
  <cp:contentType/>
  <cp:contentStatus/>
</cp:coreProperties>
</file>