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6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<sst xmlns="http://schemas.openxmlformats.org/spreadsheetml/2006/main" count="71" uniqueCount="70">
  <si>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</si>
  <si>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</si>
  <si>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</si>
  <si>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</si>
  <si>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Халтурина. 46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</si>
  <si>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</si>
  <si>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</si>
  <si>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</si>
  <si>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</si>
  <si>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</si>
  <si>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</si>
  <si>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</si>
  <si>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</si>
  <si>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</si>
  <si>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</si>
  <si>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</si>
  <si>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</si>
  <si>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</si>
  <si>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</si>
  <si>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</si>
  <si>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</si>
  <si>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</si>
  <si>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</si>
  <si>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</si>
  <si>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</si>
  <si>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</si>
  <si>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</si>
  <si>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</si>
  <si>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</si>
  <si>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</si>
  <si>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</si>
  <si>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</si>
  <si>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</si>
  <si>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</si>
  <si>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</si>
  <si>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</si>
  <si>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</si>
  <si>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</si>
  <si>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Ремонт кровли (  кровельные работы, смена водосточн. труб. и пр)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</si>
  <si>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</si>
  <si>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</si>
  <si>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</si>
  <si>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</si>
  <si>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</si>
  <si>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</si>
  <si>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</si>
  <si>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</si>
  <si>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</si>
  <si>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</si>
  <si>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</si>
  <si>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</si>
  <si>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</si>
  <si>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</si>
  <si>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</si>
  <si>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</si>
  <si>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сумме14000  руб. на  2011г.  на  ремонт  цоколя</t>
  </si>
  <si>
    <t>в  сумме 34079  руб. на  2012г.  на  ремонт  лестн клетки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</si>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</sst>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B9" sqref="B9"/>
    </sheetView>
  </sheetViews>
  <sheetFormatPr defaultColWidth="9.140625" defaultRowHeight="12.75"/>
  <cols>
    <col min="1" max="1" width="69.28125" style="3" customWidth="1"/>
    <col min="2" max="2" width="18.140625" style="42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1967</v>
      </c>
    </row>
    <row r="6" spans="1:2" ht="11.25" customHeight="1">
      <c r="A6" s="6" t="s">
        <v>6</v>
      </c>
      <c r="B6" s="7">
        <v>2528.5</v>
      </c>
    </row>
    <row r="7" spans="1:2" ht="11.25" customHeight="1">
      <c r="A7" s="6" t="s">
        <v>65</v>
      </c>
      <c r="B7" s="7" t="s">
        <v>66</v>
      </c>
    </row>
    <row r="8" spans="1:2" ht="11.25" customHeight="1">
      <c r="A8" s="6" t="s">
        <v>67</v>
      </c>
      <c r="B8" s="7" t="s">
        <v>68</v>
      </c>
    </row>
    <row r="9" spans="1:2" ht="11.25" customHeight="1">
      <c r="A9" s="6" t="s">
        <v>69</v>
      </c>
      <c r="B9" s="7">
        <v>837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8">
        <v>2632</v>
      </c>
    </row>
    <row r="12" spans="1:2" ht="11.25" customHeight="1">
      <c r="A12" s="6" t="s">
        <v>9</v>
      </c>
      <c r="B12" s="7">
        <v>600</v>
      </c>
    </row>
    <row r="13" spans="1:2" ht="11.25" customHeight="1">
      <c r="A13" s="6" t="s">
        <v>10</v>
      </c>
      <c r="B13" s="7">
        <v>2032</v>
      </c>
    </row>
    <row r="14" spans="1:2" ht="11.25" customHeight="1">
      <c r="A14" s="6" t="s">
        <v>11</v>
      </c>
      <c r="B14" s="7">
        <v>58</v>
      </c>
    </row>
    <row r="15" spans="1:2" ht="11.25" customHeight="1">
      <c r="A15" s="6" t="s">
        <v>12</v>
      </c>
      <c r="B15" s="7">
        <v>154</v>
      </c>
    </row>
    <row r="16" spans="1:2" ht="11.25" customHeight="1">
      <c r="A16" s="6" t="s">
        <v>13</v>
      </c>
      <c r="B16" s="7">
        <v>404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8586</v>
      </c>
    </row>
    <row r="20" spans="1:2" ht="11.25" customHeight="1">
      <c r="A20" s="13" t="s">
        <v>19</v>
      </c>
      <c r="B20" s="12">
        <v>301361</v>
      </c>
    </row>
    <row r="21" spans="1:2" ht="11.25" customHeight="1">
      <c r="A21" s="13" t="s">
        <v>20</v>
      </c>
      <c r="B21" s="12">
        <v>3105</v>
      </c>
    </row>
    <row r="22" spans="1:2" ht="11.25" customHeight="1">
      <c r="A22" s="14" t="s">
        <v>21</v>
      </c>
      <c r="B22" s="12">
        <v>305075</v>
      </c>
    </row>
    <row r="23" spans="1:2" ht="11.25" customHeight="1">
      <c r="A23" s="15" t="s">
        <v>22</v>
      </c>
      <c r="B23" s="12">
        <f>B19+B20+B21-B22</f>
        <v>7977</v>
      </c>
    </row>
    <row r="24" spans="1:2" s="17" customFormat="1" ht="11.25" customHeight="1">
      <c r="A24" s="9" t="s">
        <v>23</v>
      </c>
      <c r="B24" s="16" t="s">
        <v>17</v>
      </c>
    </row>
    <row r="25" spans="1:2" ht="11.25" customHeight="1">
      <c r="A25" s="18" t="s">
        <v>24</v>
      </c>
      <c r="B25" s="12">
        <f>SUM(B26:B32)</f>
        <v>75889</v>
      </c>
    </row>
    <row r="26" spans="1:2" ht="11.25" customHeight="1">
      <c r="A26" s="19" t="s">
        <v>25</v>
      </c>
      <c r="B26" s="20">
        <v>28752</v>
      </c>
    </row>
    <row r="27" spans="1:2" ht="11.25" customHeight="1">
      <c r="A27" s="21" t="s">
        <v>26</v>
      </c>
      <c r="B27" s="20">
        <v>1880</v>
      </c>
    </row>
    <row r="28" spans="1:2" ht="11.25" customHeight="1">
      <c r="A28" s="22" t="s">
        <v>27</v>
      </c>
      <c r="B28" s="20">
        <v>6111</v>
      </c>
    </row>
    <row r="29" spans="1:2" ht="11.25" customHeight="1">
      <c r="A29" s="22" t="s">
        <v>28</v>
      </c>
      <c r="B29" s="20">
        <v>12187</v>
      </c>
    </row>
    <row r="30" spans="1:2" ht="11.25" customHeight="1">
      <c r="A30" s="22" t="s">
        <v>29</v>
      </c>
      <c r="B30" s="20">
        <v>24003</v>
      </c>
    </row>
    <row r="31" spans="1:2" ht="11.25" customHeight="1">
      <c r="A31" s="19" t="s">
        <v>30</v>
      </c>
      <c r="B31" s="20">
        <v>1572</v>
      </c>
    </row>
    <row r="32" spans="1:2" ht="11.25" customHeight="1">
      <c r="A32" s="19" t="s">
        <v>31</v>
      </c>
      <c r="B32" s="20">
        <v>1384</v>
      </c>
    </row>
    <row r="33" spans="1:2" ht="11.25" customHeight="1">
      <c r="A33" s="23" t="s">
        <v>32</v>
      </c>
      <c r="B33" s="12">
        <f>B34+B35+B42+B43</f>
        <v>51861</v>
      </c>
    </row>
    <row r="34" spans="1:2" ht="11.25" customHeight="1">
      <c r="A34" s="22" t="s">
        <v>33</v>
      </c>
      <c r="B34" s="20">
        <v>6290</v>
      </c>
    </row>
    <row r="35" spans="1:2" s="25" customFormat="1" ht="11.25" customHeight="1">
      <c r="A35" s="24" t="s">
        <v>34</v>
      </c>
      <c r="B35" s="12">
        <f>B36+B37+B38+B39+B40+B41</f>
        <v>28253</v>
      </c>
    </row>
    <row r="36" spans="1:2" s="28" customFormat="1" ht="11.25" customHeight="1">
      <c r="A36" s="26" t="s">
        <v>35</v>
      </c>
      <c r="B36" s="27">
        <v>1262</v>
      </c>
    </row>
    <row r="37" spans="1:2" s="28" customFormat="1" ht="11.25" customHeight="1">
      <c r="A37" s="26" t="s">
        <v>36</v>
      </c>
      <c r="B37" s="27">
        <v>1516</v>
      </c>
    </row>
    <row r="38" spans="1:2" s="28" customFormat="1" ht="11.25" customHeight="1">
      <c r="A38" s="26" t="s">
        <v>37</v>
      </c>
      <c r="B38" s="27">
        <v>7363</v>
      </c>
    </row>
    <row r="39" spans="1:2" s="28" customFormat="1" ht="11.25" customHeight="1">
      <c r="A39" s="26" t="s">
        <v>38</v>
      </c>
      <c r="B39" s="27">
        <v>11224</v>
      </c>
    </row>
    <row r="40" spans="1:2" ht="11.25" customHeight="1">
      <c r="A40" s="26" t="s">
        <v>39</v>
      </c>
      <c r="B40" s="20">
        <v>2037</v>
      </c>
    </row>
    <row r="41" spans="1:2" ht="11.25" customHeight="1">
      <c r="A41" s="26" t="s">
        <v>40</v>
      </c>
      <c r="B41" s="20">
        <v>4851</v>
      </c>
    </row>
    <row r="42" spans="1:2" ht="11.25" customHeight="1">
      <c r="A42" s="22" t="s">
        <v>41</v>
      </c>
      <c r="B42" s="20">
        <v>11887</v>
      </c>
    </row>
    <row r="43" spans="1:2" ht="11.25" customHeight="1">
      <c r="A43" s="22" t="s">
        <v>42</v>
      </c>
      <c r="B43" s="20">
        <v>5431</v>
      </c>
    </row>
    <row r="44" spans="1:2" ht="11.25" customHeight="1">
      <c r="A44" s="18" t="s">
        <v>43</v>
      </c>
      <c r="B44" s="12">
        <v>5431</v>
      </c>
    </row>
    <row r="45" spans="1:2" ht="11.25" customHeight="1">
      <c r="A45" s="29" t="s">
        <v>44</v>
      </c>
      <c r="B45" s="12">
        <v>30996</v>
      </c>
    </row>
    <row r="46" spans="1:2" ht="11.25" customHeight="1">
      <c r="A46" s="29" t="s">
        <v>45</v>
      </c>
      <c r="B46" s="12">
        <v>1686</v>
      </c>
    </row>
    <row r="47" spans="1:2" ht="11.25" customHeight="1">
      <c r="A47" s="29" t="s">
        <v>46</v>
      </c>
      <c r="B47" s="12">
        <v>6589</v>
      </c>
    </row>
    <row r="48" spans="1:2" ht="11.25" customHeight="1">
      <c r="A48" s="29" t="s">
        <v>47</v>
      </c>
      <c r="B48" s="12">
        <v>20916</v>
      </c>
    </row>
    <row r="49" spans="1:3" ht="11.25" customHeight="1">
      <c r="A49" s="29" t="s">
        <v>48</v>
      </c>
      <c r="B49" s="12">
        <f>B25+B33+B44+B45+B46+B47+B48</f>
        <v>193368</v>
      </c>
      <c r="C49" s="30"/>
    </row>
    <row r="50" spans="1:2" ht="11.25" customHeight="1">
      <c r="A50" s="21" t="s">
        <v>49</v>
      </c>
      <c r="B50" s="20">
        <v>6876</v>
      </c>
    </row>
    <row r="51" spans="1:2" ht="11.25" customHeight="1">
      <c r="A51" s="29" t="s">
        <v>50</v>
      </c>
      <c r="B51" s="12">
        <f>B49+B50</f>
        <v>200244</v>
      </c>
    </row>
    <row r="52" spans="1:2" ht="11.25" customHeight="1">
      <c r="A52" s="21" t="s">
        <v>51</v>
      </c>
      <c r="B52" s="20">
        <f>B51*0.18</f>
        <v>36043.92</v>
      </c>
    </row>
    <row r="53" spans="1:2" ht="11.25" customHeight="1">
      <c r="A53" s="29" t="s">
        <v>52</v>
      </c>
      <c r="B53" s="12">
        <f>B51+B52</f>
        <v>236287.91999999998</v>
      </c>
    </row>
    <row r="54" spans="1:2" ht="11.25" customHeight="1">
      <c r="A54" s="31" t="s">
        <v>53</v>
      </c>
      <c r="B54" s="12">
        <v>-20708</v>
      </c>
    </row>
    <row r="55" spans="1:2" s="32" customFormat="1" ht="11.25" customHeight="1">
      <c r="A55" s="31" t="s">
        <v>54</v>
      </c>
      <c r="B55" s="16">
        <f>B22+B54-B53</f>
        <v>48079.080000000016</v>
      </c>
    </row>
    <row r="56" spans="1:2" ht="11.25" customHeight="1">
      <c r="A56" s="33" t="s">
        <v>55</v>
      </c>
      <c r="B56" s="34"/>
    </row>
    <row r="57" spans="1:2" ht="11.25" customHeight="1">
      <c r="A57" s="35" t="s">
        <v>56</v>
      </c>
      <c r="B57" s="34"/>
    </row>
    <row r="58" spans="1:2" ht="11.25" customHeight="1">
      <c r="A58" s="36"/>
      <c r="B58" s="34"/>
    </row>
    <row r="59" spans="1:2" ht="11.25" customHeight="1">
      <c r="A59" s="37" t="s">
        <v>57</v>
      </c>
      <c r="B59" s="34"/>
    </row>
    <row r="60" spans="1:2" ht="11.25" customHeight="1">
      <c r="A60" s="38" t="s">
        <v>58</v>
      </c>
      <c r="B60" s="39" t="s">
        <v>59</v>
      </c>
    </row>
    <row r="61" spans="1:2" ht="11.25" customHeight="1">
      <c r="A61" s="38"/>
      <c r="B61" s="39"/>
    </row>
    <row r="62" spans="1:2" ht="11.25" customHeight="1">
      <c r="A62" s="40" t="s">
        <v>60</v>
      </c>
      <c r="B62" s="39"/>
    </row>
    <row r="63" spans="1:2" ht="11.25" customHeight="1">
      <c r="A63" s="38" t="s">
        <v>61</v>
      </c>
      <c r="B63" s="39" t="s">
        <v>62</v>
      </c>
    </row>
    <row r="64" spans="1:2" ht="11.25" customHeight="1">
      <c r="A64" s="38"/>
      <c r="B64" s="39"/>
    </row>
    <row r="65" spans="1:2" ht="11.25" customHeight="1">
      <c r="A65" s="40" t="s">
        <v>63</v>
      </c>
      <c r="B65" s="34"/>
    </row>
    <row r="66" spans="1:2" ht="11.25" customHeight="1">
      <c r="A66" s="38" t="s">
        <v>64</v>
      </c>
      <c r="B66" s="34"/>
    </row>
    <row r="67" spans="1:2" ht="12.75">
      <c r="A67" s="41"/>
      <c r="B67" s="34"/>
    </row>
  </sheetData>
  <printOptions/>
  <pageMargins left="0.75" right="0.21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2011-03-29T02:38:53Z</dcterms:created>
  <dcterms:modified xsi:type="dcterms:W3CDTF">2011-04-27T04:05:43Z</dcterms:modified>
  <cp:category/>
  <cp:version/>
  <cp:contentType/>
  <cp:contentStatus/>
</cp:coreProperties>
</file>