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940" windowWidth="12120" windowHeight="6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<sst xmlns="http://schemas.openxmlformats.org/spreadsheetml/2006/main" count="121" uniqueCount="117">
  <si>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</si>
  <si>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</si>
  <si>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</si>
  <si>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</si>
  <si>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8 Марта 28/1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</si>
  <si>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</si>
  <si>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</si>
  <si>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</si>
  <si>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</si>
  <si>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</si>
  <si>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</si>
  <si>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</si>
  <si>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</si>
  <si>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</si>
  <si>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</si>
  <si>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</si>
  <si>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</si>
  <si>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</si>
  <si>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</si>
  <si>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</si>
  <si>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</si>
  <si>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</si>
  <si>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</si>
  <si>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</si>
  <si>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</si>
  <si>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</si>
  <si>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</si>
  <si>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</si>
  <si>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</si>
  <si>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</si>
  <si>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</si>
  <si>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</si>
  <si>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</si>
  <si>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</si>
  <si>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</si>
  <si>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</si>
  <si>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</si>
  <si>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</si>
  <si>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</si>
  <si>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</si>
  <si>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</si>
  <si>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</si>
  <si>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</si>
  <si>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</si>
  <si>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</si>
  <si>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</si>
  <si>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</si>
  <si>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</si>
  <si>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</si>
  <si>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</si>
  <si>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</si>
  <si>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Дезинсекция</t>
  </si>
  <si>
    <t>Дератизация</t>
  </si>
  <si>
    <t xml:space="preserve"> Текущий ремонт</t>
  </si>
  <si>
    <t>Ремонт розлива ХВС, ГВС</t>
  </si>
  <si>
    <t>Ремонт лестничной клетки</t>
  </si>
  <si>
    <t>Ремонт мягкой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</si>
  <si>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</si>
  <si>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</si>
  <si>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</si>
  <si>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</si>
  <si>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</si>
  <si>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 xml:space="preserve">Изготовление и установка жел. дверей, смена доводчика  </t>
  </si>
  <si>
    <t>Общестр. работы (ремонт штукатурки, ремонт пола, стен, вент. каналов, заделка щелей, ремонт отмостки и проч.)</t>
  </si>
  <si>
    <t>Ремонт цоколя</t>
  </si>
  <si>
    <t>Ремонт фасада</t>
  </si>
  <si>
    <t>Ремонт крылец и козырьков</t>
  </si>
  <si>
    <t>Ремонт кровли ( в т.ч кровельные работы, смена водосточн. труб, смена желобов и проч.)</t>
  </si>
  <si>
    <t>Ремонт печей</t>
  </si>
  <si>
    <t>Огнезащитная обработка деревянных конструкций кровли в жилых домах</t>
  </si>
  <si>
    <t>Работы по прочистке, промывке и дезинфекции ствола мусоропровода, клапанов мусоропроводных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</si>
  <si>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</si>
  <si>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</si>
  <si>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</si>
  <si>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</si>
  <si>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</si>
  <si>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</si>
  <si>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</si>
  <si>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Поверка, ремонт или замена водосчетчиков (подряд)</t>
  </si>
  <si>
    <t>Установка водомеров (снятие водомеров)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</si>
  <si>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</si>
  <si>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</si>
  <si>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</si>
  <si>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</si>
  <si>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</si>
  <si>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</si>
  <si>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</si>
  <si>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</si>
  <si>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Установка детского оборудования</t>
  </si>
  <si>
    <t>Установка аншлагов</t>
  </si>
  <si>
    <t>Услуги по осмотру и оценке зеленых насаждений</t>
  </si>
  <si>
    <t>Изготовление технических паспартов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</si>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</sst>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18.281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1948</v>
      </c>
    </row>
    <row r="8" spans="1:2" ht="12.75">
      <c r="A8" s="7" t="s">
        <v>7</v>
      </c>
      <c r="B8" s="8">
        <v>492.6</v>
      </c>
    </row>
    <row r="9" spans="1:2" ht="12.75" hidden="1">
      <c r="A9" s="7" t="s">
        <v>8</v>
      </c>
      <c r="B9" s="8">
        <v>325.4</v>
      </c>
    </row>
    <row r="10" spans="1:2" ht="12.75">
      <c r="A10" s="5" t="s">
        <v>113</v>
      </c>
      <c r="B10" s="4" t="s">
        <v>115</v>
      </c>
    </row>
    <row r="11" spans="1:2" ht="12.75">
      <c r="A11" s="5" t="s">
        <v>114</v>
      </c>
      <c r="B11" s="68" t="s">
        <v>116</v>
      </c>
    </row>
    <row r="12" spans="1:2" ht="12.75">
      <c r="A12" s="5" t="s">
        <v>12</v>
      </c>
      <c r="B12" s="68">
        <v>459</v>
      </c>
    </row>
    <row r="13" spans="1:2" ht="12.75">
      <c r="A13" s="7" t="s">
        <v>9</v>
      </c>
      <c r="B13" s="9">
        <v>2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459</v>
      </c>
    </row>
    <row r="17" spans="1:2" ht="12.75" hidden="1">
      <c r="A17" s="7" t="s">
        <v>13</v>
      </c>
      <c r="B17" s="8">
        <v>533</v>
      </c>
    </row>
    <row r="18" spans="1:2" ht="12.75" hidden="1">
      <c r="A18" s="7" t="s">
        <v>14</v>
      </c>
      <c r="B18" s="8">
        <v>323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793</v>
      </c>
    </row>
    <row r="22" spans="1:2" ht="12.75">
      <c r="A22" s="7" t="s">
        <v>18</v>
      </c>
      <c r="B22" s="10">
        <f>B23+B24</f>
        <v>1139</v>
      </c>
    </row>
    <row r="23" spans="1:2" ht="12.75">
      <c r="A23" s="7" t="s">
        <v>19</v>
      </c>
      <c r="B23" s="8">
        <v>620</v>
      </c>
    </row>
    <row r="24" spans="1:2" ht="12.75">
      <c r="A24" s="7" t="s">
        <v>20</v>
      </c>
      <c r="B24" s="8">
        <v>519</v>
      </c>
    </row>
    <row r="25" spans="1:2" ht="12.75">
      <c r="A25" s="7" t="s">
        <v>21</v>
      </c>
      <c r="B25" s="9">
        <v>68</v>
      </c>
    </row>
    <row r="26" spans="1:2" ht="12.75">
      <c r="A26" s="7" t="s">
        <v>22</v>
      </c>
      <c r="B26" s="8">
        <v>8</v>
      </c>
    </row>
    <row r="27" spans="1:2" ht="12.75">
      <c r="A27" s="7" t="s">
        <v>23</v>
      </c>
      <c r="B27" s="9">
        <v>42</v>
      </c>
    </row>
    <row r="28" spans="1:2" ht="12.75">
      <c r="A28" s="7" t="s">
        <v>24</v>
      </c>
      <c r="B28" s="9">
        <v>67</v>
      </c>
    </row>
    <row r="29" spans="1:2" ht="12.75" hidden="1">
      <c r="A29" s="7" t="s">
        <v>25</v>
      </c>
      <c r="B29" s="11">
        <v>58</v>
      </c>
    </row>
    <row r="30" spans="1:2" ht="12.75" hidden="1">
      <c r="A30" s="7" t="s">
        <v>26</v>
      </c>
      <c r="B30" s="11">
        <v>9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10095.61</v>
      </c>
    </row>
    <row r="35" spans="1:2" ht="12.75">
      <c r="A35" s="18" t="s">
        <v>32</v>
      </c>
      <c r="B35" s="19">
        <v>61125.24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54369.99</v>
      </c>
    </row>
    <row r="40" spans="1:2" ht="12.75">
      <c r="A40" s="23" t="s">
        <v>37</v>
      </c>
      <c r="B40" s="24">
        <v>54369.99</v>
      </c>
    </row>
    <row r="41" spans="1:2" ht="12.75">
      <c r="A41" s="25" t="s">
        <v>38</v>
      </c>
      <c r="B41" s="26">
        <f>B34+B35+B36+B37-B40</f>
        <v>16850.860000000008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16275.302742857142</v>
      </c>
    </row>
    <row r="44" spans="1:2" ht="12.75">
      <c r="A44" s="30" t="s">
        <v>41</v>
      </c>
      <c r="B44" s="31">
        <v>16275.302742857142</v>
      </c>
    </row>
    <row r="45" spans="1:2" ht="12.75">
      <c r="A45" s="32" t="s">
        <v>42</v>
      </c>
      <c r="B45" s="33">
        <v>672.2571428571429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1040.0818944060713</v>
      </c>
    </row>
    <row r="49" spans="1:2" ht="12.75">
      <c r="A49" s="35" t="s">
        <v>46</v>
      </c>
      <c r="B49" s="20">
        <f>SUM(B50:B55)</f>
        <v>11025.214</v>
      </c>
    </row>
    <row r="50" spans="1:2" ht="12.75">
      <c r="A50" s="30" t="s">
        <v>47</v>
      </c>
      <c r="B50" s="31">
        <v>3225.6</v>
      </c>
    </row>
    <row r="51" spans="1:2" ht="12.75">
      <c r="A51" s="30" t="s">
        <v>48</v>
      </c>
      <c r="B51" s="31">
        <v>6546.33</v>
      </c>
    </row>
    <row r="52" spans="1:2" ht="12.75">
      <c r="A52" s="36" t="s">
        <v>49</v>
      </c>
      <c r="B52" s="31">
        <v>108.4</v>
      </c>
    </row>
    <row r="53" spans="1:2" ht="12.75" hidden="1">
      <c r="A53" s="30" t="s">
        <v>50</v>
      </c>
      <c r="B53" s="31">
        <v>0</v>
      </c>
    </row>
    <row r="54" spans="1:2" ht="12.75" hidden="1">
      <c r="A54" s="36" t="s">
        <v>51</v>
      </c>
      <c r="B54" s="31">
        <v>0</v>
      </c>
    </row>
    <row r="55" spans="1:2" ht="12.75">
      <c r="A55" s="36" t="s">
        <v>52</v>
      </c>
      <c r="B55" s="31">
        <v>1144.884</v>
      </c>
    </row>
    <row r="56" spans="1:2" ht="12.75" hidden="1">
      <c r="A56" s="37" t="s">
        <v>53</v>
      </c>
      <c r="B56" s="38">
        <f>SUM(B57:B59)</f>
        <v>0</v>
      </c>
    </row>
    <row r="57" spans="1:2" ht="12.75" hidden="1">
      <c r="A57" s="39" t="s">
        <v>54</v>
      </c>
      <c r="B57" s="33"/>
    </row>
    <row r="58" spans="1:2" ht="12.75" hidden="1">
      <c r="A58" s="30" t="s">
        <v>55</v>
      </c>
      <c r="B58" s="33"/>
    </row>
    <row r="59" spans="1:2" ht="12.75" hidden="1">
      <c r="A59" s="40" t="s">
        <v>56</v>
      </c>
      <c r="B59" s="33"/>
    </row>
    <row r="60" spans="1:2" ht="12.75">
      <c r="A60" s="41" t="s">
        <v>57</v>
      </c>
      <c r="B60" s="20">
        <f>B61+B62+B75</f>
        <v>6928.918098221306</v>
      </c>
    </row>
    <row r="61" spans="1:2" ht="12.75">
      <c r="A61" s="42" t="s">
        <v>58</v>
      </c>
      <c r="B61" s="43">
        <v>228.53276426103824</v>
      </c>
    </row>
    <row r="62" spans="1:2" ht="12.75">
      <c r="A62" s="42" t="s">
        <v>59</v>
      </c>
      <c r="B62" s="43">
        <f>SUM(B63:B74)</f>
        <v>6301.8983050847455</v>
      </c>
    </row>
    <row r="63" spans="1:2" ht="12.75">
      <c r="A63" s="44" t="s">
        <v>60</v>
      </c>
      <c r="B63" s="33">
        <v>849.677966101695</v>
      </c>
    </row>
    <row r="64" spans="1:2" ht="12.75">
      <c r="A64" s="44" t="s">
        <v>61</v>
      </c>
      <c r="B64" s="33">
        <v>230.72033898305085</v>
      </c>
    </row>
    <row r="65" spans="1:2" ht="12.75" hidden="1">
      <c r="A65" s="44" t="s">
        <v>62</v>
      </c>
      <c r="B65" s="33"/>
    </row>
    <row r="66" spans="1:2" ht="25.5" hidden="1">
      <c r="A66" s="44" t="s">
        <v>63</v>
      </c>
      <c r="B66" s="33"/>
    </row>
    <row r="67" spans="1:2" ht="12.75" hidden="1">
      <c r="A67" s="44" t="s">
        <v>64</v>
      </c>
      <c r="B67" s="33"/>
    </row>
    <row r="68" spans="1:2" ht="12.75" hidden="1">
      <c r="A68" s="44" t="s">
        <v>65</v>
      </c>
      <c r="B68" s="33"/>
    </row>
    <row r="69" spans="1:2" ht="12.75" hidden="1">
      <c r="A69" s="32" t="s">
        <v>66</v>
      </c>
      <c r="B69" s="33"/>
    </row>
    <row r="70" spans="1:2" ht="12.75">
      <c r="A70" s="45" t="s">
        <v>67</v>
      </c>
      <c r="B70" s="33">
        <v>5221.5</v>
      </c>
    </row>
    <row r="71" spans="1:2" s="46" customFormat="1" ht="12.75" hidden="1">
      <c r="A71" s="44" t="s">
        <v>68</v>
      </c>
      <c r="B71" s="33"/>
    </row>
    <row r="72" spans="1:2" ht="12.75" hidden="1">
      <c r="A72" s="44" t="s">
        <v>69</v>
      </c>
      <c r="B72" s="33"/>
    </row>
    <row r="73" spans="1:2" ht="25.5" hidden="1">
      <c r="A73" s="40" t="s">
        <v>70</v>
      </c>
      <c r="B73" s="33"/>
    </row>
    <row r="74" spans="1:2" ht="12.75" hidden="1">
      <c r="A74" s="47" t="s">
        <v>71</v>
      </c>
      <c r="B74" s="48"/>
    </row>
    <row r="75" spans="1:2" ht="12.75">
      <c r="A75" s="42" t="s">
        <v>72</v>
      </c>
      <c r="B75" s="43">
        <v>398.48702887552173</v>
      </c>
    </row>
    <row r="76" spans="1:2" ht="12.75">
      <c r="A76" s="41" t="s">
        <v>73</v>
      </c>
      <c r="B76" s="20">
        <f>B77+B78+B88+B89</f>
        <v>16738.084058769175</v>
      </c>
    </row>
    <row r="77" spans="1:2" ht="12.75">
      <c r="A77" s="42" t="s">
        <v>58</v>
      </c>
      <c r="B77" s="43">
        <v>1493.5021047432094</v>
      </c>
    </row>
    <row r="78" spans="1:2" ht="12.75">
      <c r="A78" s="42" t="s">
        <v>59</v>
      </c>
      <c r="B78" s="43">
        <f>SUM(B79:B87)</f>
        <v>12559.110169491525</v>
      </c>
    </row>
    <row r="79" spans="1:2" ht="12.75" hidden="1">
      <c r="A79" s="44" t="s">
        <v>74</v>
      </c>
      <c r="B79" s="33"/>
    </row>
    <row r="80" spans="1:2" ht="12.75">
      <c r="A80" s="44" t="s">
        <v>75</v>
      </c>
      <c r="B80" s="33">
        <v>326.58474576271186</v>
      </c>
    </row>
    <row r="81" spans="1:2" ht="12.75" hidden="1">
      <c r="A81" s="44" t="s">
        <v>76</v>
      </c>
      <c r="B81" s="33"/>
    </row>
    <row r="82" spans="1:2" ht="25.5" hidden="1">
      <c r="A82" s="44" t="s">
        <v>77</v>
      </c>
      <c r="B82" s="33"/>
    </row>
    <row r="83" spans="1:2" ht="12.75" hidden="1">
      <c r="A83" s="44" t="s">
        <v>78</v>
      </c>
      <c r="B83" s="33"/>
    </row>
    <row r="84" spans="1:2" ht="12.75" hidden="1">
      <c r="A84" s="44" t="s">
        <v>79</v>
      </c>
      <c r="B84" s="33"/>
    </row>
    <row r="85" spans="1:2" ht="25.5">
      <c r="A85" s="44" t="s">
        <v>80</v>
      </c>
      <c r="B85" s="33">
        <v>1776.313559322034</v>
      </c>
    </row>
    <row r="86" spans="1:2" ht="25.5">
      <c r="A86" s="49" t="s">
        <v>81</v>
      </c>
      <c r="B86" s="31">
        <v>10456.21186440678</v>
      </c>
    </row>
    <row r="87" spans="1:2" ht="11.25" customHeight="1" hidden="1">
      <c r="A87" s="50" t="s">
        <v>82</v>
      </c>
      <c r="B87" s="33"/>
    </row>
    <row r="88" spans="1:2" ht="12.75">
      <c r="A88" s="42" t="s">
        <v>72</v>
      </c>
      <c r="B88" s="43">
        <v>1627.3669845344416</v>
      </c>
    </row>
    <row r="89" spans="1:2" ht="15" customHeight="1">
      <c r="A89" s="42" t="s">
        <v>83</v>
      </c>
      <c r="B89" s="43">
        <v>1058.1048</v>
      </c>
    </row>
    <row r="90" spans="1:2" ht="12.75">
      <c r="A90" s="41" t="s">
        <v>84</v>
      </c>
      <c r="B90" s="20">
        <f>SUM(B91:B96)</f>
        <v>0</v>
      </c>
    </row>
    <row r="91" spans="1:2" ht="12.75" hidden="1">
      <c r="A91" s="51" t="s">
        <v>85</v>
      </c>
      <c r="B91" s="33"/>
    </row>
    <row r="92" spans="1:2" ht="12.75" hidden="1">
      <c r="A92" s="44" t="s">
        <v>86</v>
      </c>
      <c r="B92" s="33"/>
    </row>
    <row r="93" spans="1:2" ht="25.5" hidden="1">
      <c r="A93" s="44" t="s">
        <v>87</v>
      </c>
      <c r="B93" s="33"/>
    </row>
    <row r="94" spans="1:2" ht="12.75" hidden="1">
      <c r="A94" s="44" t="s">
        <v>88</v>
      </c>
      <c r="B94" s="33"/>
    </row>
    <row r="95" spans="1:2" ht="12.75" hidden="1">
      <c r="A95" s="50" t="s">
        <v>89</v>
      </c>
      <c r="B95" s="33"/>
    </row>
    <row r="96" spans="1:2" ht="12.75" hidden="1">
      <c r="A96" s="40" t="s">
        <v>90</v>
      </c>
      <c r="B96" s="33"/>
    </row>
    <row r="97" spans="1:2" ht="12.75" hidden="1">
      <c r="A97" s="52" t="s">
        <v>91</v>
      </c>
      <c r="B97" s="53"/>
    </row>
    <row r="98" spans="1:2" ht="12.75">
      <c r="A98" s="22" t="s">
        <v>92</v>
      </c>
      <c r="B98" s="20">
        <v>622.1017</v>
      </c>
    </row>
    <row r="99" spans="1:2" ht="12.75" hidden="1">
      <c r="A99" s="22" t="s">
        <v>93</v>
      </c>
      <c r="B99" s="20">
        <v>0</v>
      </c>
    </row>
    <row r="100" spans="1:2" ht="12.75">
      <c r="A100" s="34" t="s">
        <v>94</v>
      </c>
      <c r="B100" s="31">
        <v>6304.2347586671285</v>
      </c>
    </row>
    <row r="101" spans="1:2" ht="12.75">
      <c r="A101" s="34" t="s">
        <v>95</v>
      </c>
      <c r="B101" s="20">
        <v>341.88693559322036</v>
      </c>
    </row>
    <row r="102" spans="1:2" ht="12.75">
      <c r="A102" s="34" t="s">
        <v>96</v>
      </c>
      <c r="B102" s="20">
        <v>1336.467111864407</v>
      </c>
    </row>
    <row r="103" spans="1:2" ht="12.75">
      <c r="A103" s="34" t="s">
        <v>97</v>
      </c>
      <c r="B103" s="20">
        <v>4242.50606440678</v>
      </c>
    </row>
    <row r="104" spans="1:2" ht="12.75">
      <c r="A104" s="54" t="s">
        <v>98</v>
      </c>
      <c r="B104" s="55">
        <f>B43+B48+B49+B56+B60+B76+B90+B97+B98+B99+B100+B101+B102+B103</f>
        <v>64854.79736478523</v>
      </c>
    </row>
    <row r="105" spans="1:2" ht="12.75">
      <c r="A105" s="30" t="s">
        <v>99</v>
      </c>
      <c r="B105" s="31">
        <v>696.7188868984828</v>
      </c>
    </row>
    <row r="106" spans="1:2" ht="12.75">
      <c r="A106" s="54" t="s">
        <v>100</v>
      </c>
      <c r="B106" s="55">
        <f>B104+B105</f>
        <v>65551.51625168372</v>
      </c>
    </row>
    <row r="107" spans="1:2" ht="12.75">
      <c r="A107" s="56" t="s">
        <v>101</v>
      </c>
      <c r="B107" s="57">
        <f>B106*0.18</f>
        <v>11799.272925303068</v>
      </c>
    </row>
    <row r="108" spans="1:2" ht="12.75">
      <c r="A108" s="54" t="s">
        <v>102</v>
      </c>
      <c r="B108" s="55">
        <f>B106+B107</f>
        <v>77350.78917698679</v>
      </c>
    </row>
    <row r="109" spans="1:2" ht="12.75">
      <c r="A109" s="34" t="s">
        <v>103</v>
      </c>
      <c r="B109" s="17">
        <v>-47108.1</v>
      </c>
    </row>
    <row r="110" spans="1:2" ht="12.75">
      <c r="A110" s="34" t="s">
        <v>104</v>
      </c>
      <c r="B110" s="20">
        <f>B40-B108+B109</f>
        <v>-70088.89917698679</v>
      </c>
    </row>
    <row r="111" spans="1:2" ht="12.75">
      <c r="A111" s="58"/>
      <c r="B111" s="59"/>
    </row>
    <row r="112" spans="1:2" ht="12.75">
      <c r="A112" s="60" t="s">
        <v>105</v>
      </c>
      <c r="B112" s="61"/>
    </row>
    <row r="113" spans="1:2" ht="12.75">
      <c r="A113" s="61" t="s">
        <v>106</v>
      </c>
      <c r="B113" s="62" t="s">
        <v>107</v>
      </c>
    </row>
    <row r="114" spans="1:2" ht="12.75">
      <c r="A114" s="63" t="s">
        <v>108</v>
      </c>
      <c r="B114" s="62"/>
    </row>
    <row r="115" spans="1:2" ht="25.5">
      <c r="A115" s="61" t="s">
        <v>109</v>
      </c>
      <c r="B115" s="62" t="s">
        <v>110</v>
      </c>
    </row>
    <row r="116" spans="1:2" ht="12.75">
      <c r="A116" s="63" t="s">
        <v>111</v>
      </c>
      <c r="B116" s="64"/>
    </row>
    <row r="117" spans="1:2" ht="12.75">
      <c r="A117" s="61" t="s">
        <v>112</v>
      </c>
      <c r="B117" s="64"/>
    </row>
    <row r="120" ht="12.75">
      <c r="B120" s="65"/>
    </row>
    <row r="121" ht="12.75">
      <c r="B121" s="66"/>
    </row>
    <row r="122" ht="12.75">
      <c r="B122" s="66"/>
    </row>
    <row r="124" ht="12.75">
      <c r="B124" s="66"/>
    </row>
    <row r="126" ht="12.75">
      <c r="B126" s="31"/>
    </row>
    <row r="127" ht="12.75">
      <c r="B127" s="31"/>
    </row>
    <row r="128" ht="12.75">
      <c r="B128" s="33"/>
    </row>
    <row r="129" ht="12.75">
      <c r="B129" s="33"/>
    </row>
    <row r="130" ht="12.75">
      <c r="B130" s="6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2011-04-18T17:18:26Z</dcterms:created>
  <dcterms:modified xsi:type="dcterms:W3CDTF">2011-04-26T04:02:07Z</dcterms:modified>
  <cp:category/>
  <cp:version/>
  <cp:contentType/>
  <cp:contentStatus/>
</cp:coreProperties>
</file>