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70" windowWidth="12120" windowHeight="6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<sst xmlns="http://schemas.openxmlformats.org/spreadsheetml/2006/main" count="102" uniqueCount="98">
  <si>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</si>
  <si>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</si>
  <si>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</si>
  <si>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</si>
  <si>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Революционная 173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</si>
  <si>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</si>
  <si>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</si>
  <si>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</si>
  <si>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</si>
  <si>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</si>
  <si>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.6/8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</si>
  <si>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</si>
  <si>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</si>
  <si>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</si>
  <si>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</si>
  <si>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</si>
  <si>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</si>
  <si>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</si>
  <si>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</si>
  <si>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</si>
  <si>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</si>
  <si>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</si>
  <si>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</si>
  <si>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</si>
  <si>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</si>
  <si>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</si>
  <si>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</si>
  <si>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</si>
  <si>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</si>
  <si>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ГВС, ЦО, мусоропровод, лифт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</si>
  <si>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</si>
  <si>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</si>
  <si>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</si>
  <si>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</si>
  <si>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</si>
  <si>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</si>
  <si>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</si>
  <si>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</si>
  <si>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</si>
  <si>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</si>
  <si>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</si>
  <si>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</si>
  <si>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</si>
  <si>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</si>
  <si>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</si>
  <si>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</si>
  <si>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</si>
  <si>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</si>
  <si>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</si>
  <si>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</si>
  <si>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</si>
  <si>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</si>
  <si>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Дезинсекция</t>
  </si>
  <si>
    <t>Дератизация</t>
  </si>
  <si>
    <t xml:space="preserve"> Текущий ремонт</t>
  </si>
  <si>
    <t>Ремонт лестничной клетки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</si>
  <si>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</si>
  <si>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</si>
  <si>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</si>
  <si>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</si>
  <si>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</si>
  <si>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Работы по прочистке, промывке и дезинфекции ствола мусоропровода, клапанов мусоропроводных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</si>
  <si>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</si>
  <si>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</si>
  <si>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</si>
  <si>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</si>
  <si>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</si>
  <si>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</si>
  <si>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</si>
  <si>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</si>
  <si>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Установка, перегруппировка радиаторов</t>
  </si>
  <si>
    <t>г) Аварийно-ремонтная служба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</si>
  <si>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</si>
  <si>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</si>
  <si>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</si>
  <si>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</si>
  <si>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</si>
  <si>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</si>
  <si>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</si>
  <si>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</si>
  <si>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</si>
  <si>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</si>
  <si>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</si>
  <si>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</si>
  <si>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</si>
  <si>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Ремонт кровли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</si>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</sst>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90" fontId="2" fillId="0" borderId="1" xfId="18" applyNumberFormat="1" applyFont="1" applyFill="1" applyBorder="1" applyAlignment="1">
      <alignment horizontal="center" vertical="top" wrapText="1"/>
    </xf>
    <xf numFmtId="19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1.140625" style="2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1992</v>
      </c>
    </row>
    <row r="8" spans="1:2" ht="12.75">
      <c r="A8" s="7" t="s">
        <v>7</v>
      </c>
      <c r="B8" s="8">
        <v>3694.1</v>
      </c>
    </row>
    <row r="9" spans="1:2" ht="12.75" hidden="1">
      <c r="A9" s="7" t="s">
        <v>8</v>
      </c>
      <c r="B9" s="8">
        <v>2079.2</v>
      </c>
    </row>
    <row r="10" spans="1:2" ht="12.75">
      <c r="A10" s="5" t="s">
        <v>94</v>
      </c>
      <c r="B10" s="4" t="s">
        <v>96</v>
      </c>
    </row>
    <row r="11" spans="1:2" ht="12.75">
      <c r="A11" s="5" t="s">
        <v>95</v>
      </c>
      <c r="B11" s="67" t="s">
        <v>97</v>
      </c>
    </row>
    <row r="12" spans="1:2" ht="12.75">
      <c r="A12" s="5" t="s">
        <v>13</v>
      </c>
      <c r="B12" s="67">
        <v>961</v>
      </c>
    </row>
    <row r="13" spans="1:2" ht="12.75">
      <c r="A13" s="7" t="s">
        <v>9</v>
      </c>
      <c r="B13" s="9" t="s">
        <v>10</v>
      </c>
    </row>
    <row r="14" spans="1:2" ht="12.75">
      <c r="A14" s="7" t="s">
        <v>11</v>
      </c>
      <c r="B14" s="8">
        <v>1</v>
      </c>
    </row>
    <row r="15" spans="1:2" ht="12.75" hidden="1">
      <c r="A15" s="5" t="s">
        <v>12</v>
      </c>
      <c r="B15" s="8">
        <v>8</v>
      </c>
    </row>
    <row r="16" spans="1:2" ht="12.75" hidden="1">
      <c r="A16" s="7" t="s">
        <v>13</v>
      </c>
      <c r="B16" s="8">
        <v>961</v>
      </c>
    </row>
    <row r="17" spans="1:2" ht="12.75" hidden="1">
      <c r="A17" s="7" t="s">
        <v>14</v>
      </c>
      <c r="B17" s="8">
        <v>874</v>
      </c>
    </row>
    <row r="18" spans="1:2" ht="12.75" hidden="1">
      <c r="A18" s="7" t="s">
        <v>15</v>
      </c>
      <c r="B18" s="8">
        <v>769</v>
      </c>
    </row>
    <row r="19" spans="1:2" ht="12.75" hidden="1">
      <c r="A19" s="7" t="s">
        <v>16</v>
      </c>
      <c r="B19" s="8">
        <v>5</v>
      </c>
    </row>
    <row r="20" spans="1:2" ht="12.75" hidden="1">
      <c r="A20" s="7" t="s">
        <v>17</v>
      </c>
      <c r="B20" s="8">
        <v>1</v>
      </c>
    </row>
    <row r="21" spans="1:2" ht="12.75" hidden="1">
      <c r="A21" s="7" t="s">
        <v>18</v>
      </c>
      <c r="B21" s="10">
        <v>1472</v>
      </c>
    </row>
    <row r="22" spans="1:2" ht="12.75">
      <c r="A22" s="7" t="s">
        <v>19</v>
      </c>
      <c r="B22" s="11">
        <f>B23+B24</f>
        <v>2346</v>
      </c>
    </row>
    <row r="23" spans="1:2" ht="12.75">
      <c r="A23" s="7" t="s">
        <v>20</v>
      </c>
      <c r="B23" s="8">
        <v>1035</v>
      </c>
    </row>
    <row r="24" spans="1:2" ht="12.75">
      <c r="A24" s="7" t="s">
        <v>21</v>
      </c>
      <c r="B24" s="8">
        <v>1311</v>
      </c>
    </row>
    <row r="25" spans="1:2" ht="12.75">
      <c r="A25" s="7" t="s">
        <v>22</v>
      </c>
      <c r="B25" s="10">
        <v>452</v>
      </c>
    </row>
    <row r="26" spans="1:2" ht="12.75">
      <c r="A26" s="7" t="s">
        <v>23</v>
      </c>
      <c r="B26" s="8">
        <v>63</v>
      </c>
    </row>
    <row r="27" spans="1:2" ht="12.75">
      <c r="A27" s="7" t="s">
        <v>24</v>
      </c>
      <c r="B27" s="10">
        <v>149</v>
      </c>
    </row>
    <row r="28" spans="1:2" ht="12.75">
      <c r="A28" s="7" t="s">
        <v>25</v>
      </c>
      <c r="B28" s="10">
        <v>114</v>
      </c>
    </row>
    <row r="29" spans="1:2" ht="12.75" hidden="1">
      <c r="A29" s="7" t="s">
        <v>26</v>
      </c>
      <c r="B29" s="12">
        <v>91</v>
      </c>
    </row>
    <row r="30" spans="1:2" ht="12.75" hidden="1">
      <c r="A30" s="7" t="s">
        <v>27</v>
      </c>
      <c r="B30" s="12">
        <v>23</v>
      </c>
    </row>
    <row r="31" spans="1:2" ht="25.5">
      <c r="A31" s="13" t="s">
        <v>28</v>
      </c>
      <c r="B31" s="14" t="s">
        <v>29</v>
      </c>
    </row>
    <row r="32" spans="1:2" ht="12.75">
      <c r="A32" s="6"/>
      <c r="B32" s="1"/>
    </row>
    <row r="33" spans="1:2" ht="12.75">
      <c r="A33" s="15" t="s">
        <v>30</v>
      </c>
      <c r="B33" s="16" t="s">
        <v>31</v>
      </c>
    </row>
    <row r="34" spans="1:2" ht="12.75">
      <c r="A34" s="17" t="s">
        <v>32</v>
      </c>
      <c r="B34" s="18">
        <v>0</v>
      </c>
    </row>
    <row r="35" spans="1:2" ht="12.75">
      <c r="A35" s="19" t="s">
        <v>33</v>
      </c>
      <c r="B35" s="20">
        <v>532931.97</v>
      </c>
    </row>
    <row r="36" spans="1:2" ht="12.75">
      <c r="A36" s="17" t="s">
        <v>34</v>
      </c>
      <c r="B36" s="21">
        <v>39850.78</v>
      </c>
    </row>
    <row r="37" spans="1:2" ht="12.75" hidden="1">
      <c r="A37" s="22" t="s">
        <v>35</v>
      </c>
      <c r="B37" s="23"/>
    </row>
    <row r="38" spans="1:2" ht="12.75" hidden="1">
      <c r="A38" s="17" t="s">
        <v>36</v>
      </c>
      <c r="B38" s="16">
        <v>36649.37</v>
      </c>
    </row>
    <row r="39" spans="1:2" ht="12.75" hidden="1">
      <c r="A39" s="24" t="s">
        <v>37</v>
      </c>
      <c r="B39" s="25">
        <v>552549.03</v>
      </c>
    </row>
    <row r="40" spans="1:2" ht="12.75">
      <c r="A40" s="24" t="s">
        <v>38</v>
      </c>
      <c r="B40" s="25">
        <v>589198.4</v>
      </c>
    </row>
    <row r="41" spans="1:2" ht="12.75">
      <c r="A41" s="26" t="s">
        <v>39</v>
      </c>
      <c r="B41" s="27">
        <f>B34+B35+B36+B37-B40</f>
        <v>-16415.650000000023</v>
      </c>
    </row>
    <row r="42" spans="1:2" ht="12.75">
      <c r="A42" s="28" t="s">
        <v>40</v>
      </c>
      <c r="B42" s="29"/>
    </row>
    <row r="43" spans="1:2" ht="12.75">
      <c r="A43" s="30" t="s">
        <v>41</v>
      </c>
      <c r="B43" s="21">
        <f>B44+B46+B47</f>
        <v>41075.87631428572</v>
      </c>
    </row>
    <row r="44" spans="1:2" ht="12.75">
      <c r="A44" s="31" t="s">
        <v>42</v>
      </c>
      <c r="B44" s="32">
        <v>18826.889314285716</v>
      </c>
    </row>
    <row r="45" spans="1:2" ht="12.75">
      <c r="A45" s="33" t="s">
        <v>43</v>
      </c>
      <c r="B45" s="34">
        <v>1122.2357142857145</v>
      </c>
    </row>
    <row r="46" spans="1:2" ht="12.75">
      <c r="A46" s="31" t="s">
        <v>44</v>
      </c>
      <c r="B46" s="32">
        <v>22248.987</v>
      </c>
    </row>
    <row r="47" spans="1:2" ht="12.75" hidden="1">
      <c r="A47" s="31" t="s">
        <v>45</v>
      </c>
      <c r="B47" s="32">
        <v>0</v>
      </c>
    </row>
    <row r="48" spans="1:2" ht="12.75">
      <c r="A48" s="35" t="s">
        <v>46</v>
      </c>
      <c r="B48" s="21">
        <v>36104.76097906643</v>
      </c>
    </row>
    <row r="49" spans="1:2" ht="12.75">
      <c r="A49" s="36" t="s">
        <v>47</v>
      </c>
      <c r="B49" s="21">
        <f>SUM(B50:B55)</f>
        <v>37856.937</v>
      </c>
    </row>
    <row r="50" spans="1:2" ht="12.75">
      <c r="A50" s="31" t="s">
        <v>48</v>
      </c>
      <c r="B50" s="32">
        <v>11443.2</v>
      </c>
    </row>
    <row r="51" spans="1:2" ht="12.75">
      <c r="A51" s="31" t="s">
        <v>49</v>
      </c>
      <c r="B51" s="32">
        <v>23223.885</v>
      </c>
    </row>
    <row r="52" spans="1:2" ht="12.75">
      <c r="A52" s="37" t="s">
        <v>50</v>
      </c>
      <c r="B52" s="32">
        <v>853.65</v>
      </c>
    </row>
    <row r="53" spans="1:2" ht="12.75" hidden="1">
      <c r="A53" s="31" t="s">
        <v>51</v>
      </c>
      <c r="B53" s="32">
        <v>0</v>
      </c>
    </row>
    <row r="54" spans="1:2" ht="12.75">
      <c r="A54" s="37" t="s">
        <v>52</v>
      </c>
      <c r="B54" s="32">
        <v>458.85</v>
      </c>
    </row>
    <row r="55" spans="1:2" ht="12.75">
      <c r="A55" s="37" t="s">
        <v>53</v>
      </c>
      <c r="B55" s="32">
        <v>1877.352</v>
      </c>
    </row>
    <row r="56" spans="1:2" ht="12.75">
      <c r="A56" s="38" t="s">
        <v>54</v>
      </c>
      <c r="B56" s="39">
        <f>SUM(B57:B57)</f>
        <v>124531.64406779662</v>
      </c>
    </row>
    <row r="57" spans="1:2" ht="12.75">
      <c r="A57" s="31" t="s">
        <v>55</v>
      </c>
      <c r="B57" s="40">
        <v>124531.64406779662</v>
      </c>
    </row>
    <row r="58" spans="1:2" ht="12.75">
      <c r="A58" s="30" t="s">
        <v>56</v>
      </c>
      <c r="B58" s="21">
        <f>B59+B60+B65</f>
        <v>48850.40896925813</v>
      </c>
    </row>
    <row r="59" spans="1:2" ht="12.75">
      <c r="A59" s="42" t="s">
        <v>57</v>
      </c>
      <c r="B59" s="43">
        <v>478.47491602365517</v>
      </c>
    </row>
    <row r="60" spans="1:2" s="44" customFormat="1" ht="12.75">
      <c r="A60" s="42" t="s">
        <v>58</v>
      </c>
      <c r="B60" s="43">
        <f>SUM(B61:B64)</f>
        <v>45383.60491525424</v>
      </c>
    </row>
    <row r="61" spans="1:2" ht="12.75">
      <c r="A61" s="45" t="s">
        <v>59</v>
      </c>
      <c r="B61" s="34">
        <v>1428.0084745762713</v>
      </c>
    </row>
    <row r="62" spans="1:2" ht="25.5">
      <c r="A62" s="45" t="s">
        <v>60</v>
      </c>
      <c r="B62" s="34">
        <v>9835.906779661016</v>
      </c>
    </row>
    <row r="63" spans="1:2" ht="25.5">
      <c r="A63" s="41" t="s">
        <v>61</v>
      </c>
      <c r="B63" s="34">
        <v>19406.77966101695</v>
      </c>
    </row>
    <row r="64" spans="1:2" ht="12.75">
      <c r="A64" s="46" t="s">
        <v>62</v>
      </c>
      <c r="B64" s="47">
        <v>14712.91</v>
      </c>
    </row>
    <row r="65" spans="1:2" ht="12.75">
      <c r="A65" s="42" t="s">
        <v>63</v>
      </c>
      <c r="B65" s="43">
        <v>2988.329137980237</v>
      </c>
    </row>
    <row r="66" spans="1:2" ht="12.75">
      <c r="A66" s="30" t="s">
        <v>64</v>
      </c>
      <c r="B66" s="21">
        <f>B67+B68+B75+B76</f>
        <v>136529.01246304472</v>
      </c>
    </row>
    <row r="67" spans="1:2" ht="12.75">
      <c r="A67" s="42" t="s">
        <v>57</v>
      </c>
      <c r="B67" s="43">
        <v>11200.053035184508</v>
      </c>
    </row>
    <row r="68" spans="1:2" ht="12.75">
      <c r="A68" s="42" t="s">
        <v>58</v>
      </c>
      <c r="B68" s="43">
        <f>SUM(B69:B74)</f>
        <v>105190.10169491527</v>
      </c>
    </row>
    <row r="69" spans="1:2" ht="12.75">
      <c r="A69" s="45" t="s">
        <v>65</v>
      </c>
      <c r="B69" s="34">
        <v>3607.881355932204</v>
      </c>
    </row>
    <row r="70" spans="1:2" ht="12.75">
      <c r="A70" s="45" t="s">
        <v>66</v>
      </c>
      <c r="B70" s="34">
        <v>29530.46610169492</v>
      </c>
    </row>
    <row r="71" spans="1:2" ht="25.5">
      <c r="A71" s="45" t="s">
        <v>67</v>
      </c>
      <c r="B71" s="34">
        <v>8795.313559322034</v>
      </c>
    </row>
    <row r="72" spans="1:2" ht="25.5">
      <c r="A72" s="45" t="s">
        <v>68</v>
      </c>
      <c r="B72" s="34">
        <v>6789.177966101695</v>
      </c>
    </row>
    <row r="73" spans="1:2" ht="25.5">
      <c r="A73" s="48" t="s">
        <v>69</v>
      </c>
      <c r="B73" s="32">
        <v>53861.44915254238</v>
      </c>
    </row>
    <row r="74" spans="1:2" ht="12.75">
      <c r="A74" s="46" t="s">
        <v>70</v>
      </c>
      <c r="B74" s="32">
        <v>2605.813559322034</v>
      </c>
    </row>
    <row r="75" spans="1:2" ht="12.75">
      <c r="A75" s="42" t="s">
        <v>63</v>
      </c>
      <c r="B75" s="43">
        <v>12203.930932944944</v>
      </c>
    </row>
    <row r="76" spans="1:2" ht="12.75">
      <c r="A76" s="42" t="s">
        <v>71</v>
      </c>
      <c r="B76" s="43">
        <v>7934.926799999999</v>
      </c>
    </row>
    <row r="77" spans="1:2" ht="12.75">
      <c r="A77" s="23" t="s">
        <v>72</v>
      </c>
      <c r="B77" s="21">
        <v>27926.4</v>
      </c>
    </row>
    <row r="78" spans="1:2" ht="12.75">
      <c r="A78" s="35" t="s">
        <v>73</v>
      </c>
      <c r="B78" s="32">
        <v>47749.06751317953</v>
      </c>
    </row>
    <row r="79" spans="1:2" ht="12.75">
      <c r="A79" s="35" t="s">
        <v>74</v>
      </c>
      <c r="B79" s="21">
        <v>2980.8059338983053</v>
      </c>
    </row>
    <row r="80" spans="1:2" ht="12.75">
      <c r="A80" s="35" t="s">
        <v>75</v>
      </c>
      <c r="B80" s="21">
        <v>11652.241377966102</v>
      </c>
    </row>
    <row r="81" spans="1:2" ht="12.75">
      <c r="A81" s="35" t="s">
        <v>76</v>
      </c>
      <c r="B81" s="21">
        <v>36989.091816101696</v>
      </c>
    </row>
    <row r="82" spans="1:2" ht="12.75">
      <c r="A82" s="49" t="s">
        <v>77</v>
      </c>
      <c r="B82" s="50">
        <f>B43+B48+B49+B56+B58+B66+B77+B78+B79+B80+B81</f>
        <v>552246.2464345973</v>
      </c>
    </row>
    <row r="83" spans="1:2" ht="12.75">
      <c r="A83" s="31" t="s">
        <v>78</v>
      </c>
      <c r="B83" s="32">
        <v>5224.825903555999</v>
      </c>
    </row>
    <row r="84" spans="1:2" ht="12.75">
      <c r="A84" s="49" t="s">
        <v>79</v>
      </c>
      <c r="B84" s="50">
        <f>B82+B83</f>
        <v>557471.0723381533</v>
      </c>
    </row>
    <row r="85" spans="1:2" ht="12.75">
      <c r="A85" s="51" t="s">
        <v>80</v>
      </c>
      <c r="B85" s="52">
        <f>B84*0.18</f>
        <v>100344.79302086758</v>
      </c>
    </row>
    <row r="86" spans="1:2" ht="12.75">
      <c r="A86" s="49" t="s">
        <v>81</v>
      </c>
      <c r="B86" s="50">
        <f>B84+B85</f>
        <v>657815.8653590209</v>
      </c>
    </row>
    <row r="87" spans="1:2" ht="12.75">
      <c r="A87" s="35" t="s">
        <v>82</v>
      </c>
      <c r="B87" s="18">
        <v>148585.88</v>
      </c>
    </row>
    <row r="88" spans="1:2" ht="12.75">
      <c r="A88" s="35" t="s">
        <v>83</v>
      </c>
      <c r="B88" s="21">
        <f>B40-B86+B87</f>
        <v>79968.41464097914</v>
      </c>
    </row>
    <row r="89" spans="1:2" s="55" customFormat="1" ht="12.75">
      <c r="A89" s="53" t="s">
        <v>84</v>
      </c>
      <c r="B89" s="54" t="s">
        <v>85</v>
      </c>
    </row>
    <row r="90" spans="1:2" ht="12.75">
      <c r="A90" s="56"/>
      <c r="B90" s="57"/>
    </row>
    <row r="91" spans="1:2" ht="12.75">
      <c r="A91" s="58"/>
      <c r="B91" s="59"/>
    </row>
    <row r="92" spans="1:2" ht="12.75">
      <c r="A92" s="60" t="s">
        <v>86</v>
      </c>
      <c r="B92" s="61"/>
    </row>
    <row r="93" spans="1:2" ht="12.75">
      <c r="A93" s="61" t="s">
        <v>87</v>
      </c>
      <c r="B93" s="62" t="s">
        <v>88</v>
      </c>
    </row>
    <row r="94" spans="1:2" ht="12.75">
      <c r="A94" s="63" t="s">
        <v>89</v>
      </c>
      <c r="B94" s="62"/>
    </row>
    <row r="95" spans="1:2" ht="12.75">
      <c r="A95" s="61" t="s">
        <v>90</v>
      </c>
      <c r="B95" s="62" t="s">
        <v>91</v>
      </c>
    </row>
    <row r="96" spans="1:2" ht="12.75">
      <c r="A96" s="63" t="s">
        <v>92</v>
      </c>
      <c r="B96" s="64"/>
    </row>
    <row r="97" spans="1:2" ht="12.75">
      <c r="A97" s="61" t="s">
        <v>93</v>
      </c>
      <c r="B97" s="64"/>
    </row>
    <row r="100" ht="12.75">
      <c r="B100" s="65"/>
    </row>
    <row r="101" ht="12.75">
      <c r="B101" s="66"/>
    </row>
    <row r="102" ht="12.75">
      <c r="B102" s="66"/>
    </row>
    <row r="104" ht="12.75">
      <c r="B104" s="6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2011-04-18T16:26:23Z</dcterms:created>
  <dcterms:modified xsi:type="dcterms:W3CDTF">2011-04-26T05:06:53Z</dcterms:modified>
  <cp:category/>
  <cp:version/>
  <cp:contentType/>
  <cp:contentStatus/>
</cp:coreProperties>
</file>