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2120" windowHeight="6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<sst xmlns="http://schemas.openxmlformats.org/spreadsheetml/2006/main" count="92" uniqueCount="88">
  <si>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</si>
  <si>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</si>
  <si>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</si>
  <si>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</si>
  <si>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Революционная 217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</si>
  <si>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</si>
  <si>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</si>
  <si>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</si>
  <si>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</si>
  <si>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</si>
  <si>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</si>
  <si>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</si>
  <si>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</si>
  <si>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</si>
  <si>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</si>
  <si>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</si>
  <si>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</si>
  <si>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</si>
  <si>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</si>
  <si>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</si>
  <si>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</si>
  <si>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</si>
  <si>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</si>
  <si>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</si>
  <si>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</si>
  <si>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</si>
  <si>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</si>
  <si>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</si>
  <si>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</si>
  <si>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</si>
  <si>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</si>
  <si>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</si>
  <si>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</si>
  <si>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</si>
  <si>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</si>
  <si>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</si>
  <si>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</si>
  <si>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</si>
  <si>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</si>
  <si>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</si>
  <si>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</si>
  <si>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</si>
  <si>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</si>
  <si>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</si>
  <si>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</si>
  <si>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</si>
  <si>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</si>
  <si>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</si>
  <si>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</si>
  <si>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</si>
  <si>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</si>
  <si>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</si>
  <si>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</si>
  <si>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</si>
  <si>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Ремонт кровли ( в т.ч кровельные работы, смена водосточн. труб, смена желобов и проч.)</t>
  </si>
  <si>
    <t>Огнезащитная обработка деревянных конструкций кровли в жилых домах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</si>
  <si>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</si>
  <si>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</si>
  <si>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</si>
  <si>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</si>
  <si>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</si>
  <si>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Установка, перегруппировка радиаторов</t>
  </si>
  <si>
    <t>г) Аварийно-ремонтная служба</t>
  </si>
  <si>
    <t>Внешнее благоустройство</t>
  </si>
  <si>
    <t>Благоустройство (ремонт ограждений, скамеек, урн, контейнеров, окраска, устройство газона и проч.)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</si>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</sst>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181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190" fontId="0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0.71093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1967</v>
      </c>
    </row>
    <row r="8" spans="1:2" ht="12.75">
      <c r="A8" s="7" t="s">
        <v>7</v>
      </c>
      <c r="B8" s="8">
        <v>765.1</v>
      </c>
    </row>
    <row r="9" spans="1:2" ht="12.75" hidden="1">
      <c r="A9" s="7" t="s">
        <v>8</v>
      </c>
      <c r="B9" s="8">
        <v>490.3</v>
      </c>
    </row>
    <row r="10" spans="1:2" ht="12.75">
      <c r="A10" s="5" t="s">
        <v>84</v>
      </c>
      <c r="B10" s="4" t="s">
        <v>86</v>
      </c>
    </row>
    <row r="11" spans="1:2" ht="12.75">
      <c r="A11" s="5" t="s">
        <v>85</v>
      </c>
      <c r="B11" s="57" t="s">
        <v>87</v>
      </c>
    </row>
    <row r="12" spans="1:2" ht="12.75">
      <c r="A12" s="5" t="s">
        <v>12</v>
      </c>
      <c r="B12" s="57">
        <v>704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704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563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10">
        <v>1051</v>
      </c>
    </row>
    <row r="22" spans="1:2" ht="12.75">
      <c r="A22" s="7" t="s">
        <v>18</v>
      </c>
      <c r="B22" s="10">
        <f>B23+B24</f>
        <v>1135</v>
      </c>
    </row>
    <row r="23" spans="1:2" ht="12.75">
      <c r="A23" s="7" t="s">
        <v>19</v>
      </c>
      <c r="B23" s="8">
        <v>1009</v>
      </c>
    </row>
    <row r="24" spans="1:2" ht="12.75">
      <c r="A24" s="7" t="s">
        <v>20</v>
      </c>
      <c r="B24" s="8">
        <v>126</v>
      </c>
    </row>
    <row r="25" spans="1:2" ht="12.75">
      <c r="A25" s="7" t="s">
        <v>21</v>
      </c>
      <c r="B25" s="11">
        <v>100</v>
      </c>
    </row>
    <row r="26" spans="1:2" ht="12.75">
      <c r="A26" s="7" t="s">
        <v>22</v>
      </c>
      <c r="B26" s="8">
        <v>26</v>
      </c>
    </row>
    <row r="27" spans="1:2" ht="12.75">
      <c r="A27" s="7" t="s">
        <v>23</v>
      </c>
      <c r="B27" s="11">
        <v>83</v>
      </c>
    </row>
    <row r="28" spans="1:2" ht="12.75">
      <c r="A28" s="7" t="s">
        <v>24</v>
      </c>
      <c r="B28" s="11">
        <v>77</v>
      </c>
    </row>
    <row r="29" spans="1:2" ht="12.75" hidden="1">
      <c r="A29" s="7" t="s">
        <v>25</v>
      </c>
      <c r="B29" s="12">
        <v>65</v>
      </c>
    </row>
    <row r="30" spans="1:2" ht="12.75" hidden="1">
      <c r="A30" s="7" t="s">
        <v>26</v>
      </c>
      <c r="B30" s="12">
        <v>12</v>
      </c>
    </row>
    <row r="31" spans="1:2" ht="12.75">
      <c r="A31" s="13" t="s">
        <v>27</v>
      </c>
      <c r="B31" s="14" t="s">
        <v>28</v>
      </c>
    </row>
    <row r="32" spans="1:2" ht="12.75">
      <c r="A32" s="6"/>
      <c r="B32" s="1"/>
    </row>
    <row r="33" spans="1:2" ht="12.75">
      <c r="A33" s="15" t="s">
        <v>29</v>
      </c>
      <c r="B33" s="16" t="s">
        <v>30</v>
      </c>
    </row>
    <row r="34" spans="1:2" ht="12.75">
      <c r="A34" s="17" t="s">
        <v>31</v>
      </c>
      <c r="B34" s="18">
        <v>11888.95</v>
      </c>
    </row>
    <row r="35" spans="1:2" ht="12.75">
      <c r="A35" s="19" t="s">
        <v>32</v>
      </c>
      <c r="B35" s="20">
        <v>99524.16</v>
      </c>
    </row>
    <row r="36" spans="1:2" ht="12.75" hidden="1">
      <c r="A36" s="17" t="s">
        <v>33</v>
      </c>
      <c r="B36" s="21"/>
    </row>
    <row r="37" spans="1:2" ht="12.75" hidden="1">
      <c r="A37" s="22" t="s">
        <v>34</v>
      </c>
      <c r="B37" s="23"/>
    </row>
    <row r="38" spans="1:2" ht="12.75" hidden="1">
      <c r="A38" s="17" t="s">
        <v>35</v>
      </c>
      <c r="B38" s="16"/>
    </row>
    <row r="39" spans="1:2" ht="12.75" hidden="1">
      <c r="A39" s="24" t="s">
        <v>36</v>
      </c>
      <c r="B39" s="25">
        <v>97658.82</v>
      </c>
    </row>
    <row r="40" spans="1:2" ht="12.75">
      <c r="A40" s="24" t="s">
        <v>37</v>
      </c>
      <c r="B40" s="25">
        <v>97658.82</v>
      </c>
    </row>
    <row r="41" spans="1:2" ht="12.75">
      <c r="A41" s="26" t="s">
        <v>38</v>
      </c>
      <c r="B41" s="27">
        <f>B34+B35+B36+B37-B40</f>
        <v>13754.289999999994</v>
      </c>
    </row>
    <row r="42" spans="1:2" ht="12.75">
      <c r="A42" s="28" t="s">
        <v>39</v>
      </c>
      <c r="B42" s="29"/>
    </row>
    <row r="43" spans="1:2" ht="12.75">
      <c r="A43" s="30" t="s">
        <v>40</v>
      </c>
      <c r="B43" s="21">
        <f>B44+B46+B47</f>
        <v>40924.262885714284</v>
      </c>
    </row>
    <row r="44" spans="1:2" ht="12.75">
      <c r="A44" s="31" t="s">
        <v>41</v>
      </c>
      <c r="B44" s="32">
        <v>31507.315785714287</v>
      </c>
    </row>
    <row r="45" spans="1:2" ht="12.75">
      <c r="A45" s="33" t="s">
        <v>42</v>
      </c>
      <c r="B45" s="34">
        <v>1094.0442857142857</v>
      </c>
    </row>
    <row r="46" spans="1:2" ht="12.75" hidden="1">
      <c r="A46" s="31" t="s">
        <v>43</v>
      </c>
      <c r="B46" s="32">
        <v>0</v>
      </c>
    </row>
    <row r="47" spans="1:2" ht="12.75" hidden="1">
      <c r="A47" s="31" t="s">
        <v>44</v>
      </c>
      <c r="B47" s="32">
        <v>9416.9471</v>
      </c>
    </row>
    <row r="48" spans="1:2" ht="12.75">
      <c r="A48" s="35" t="s">
        <v>45</v>
      </c>
      <c r="B48" s="21">
        <v>1615.4418542632666</v>
      </c>
    </row>
    <row r="49" spans="1:2" ht="12.75">
      <c r="A49" s="36" t="s">
        <v>46</v>
      </c>
      <c r="B49" s="21">
        <f>SUM(B50:B51)</f>
        <v>19311.195</v>
      </c>
    </row>
    <row r="50" spans="1:2" ht="12.75">
      <c r="A50" s="31" t="s">
        <v>47</v>
      </c>
      <c r="B50" s="32">
        <v>6374.4</v>
      </c>
    </row>
    <row r="51" spans="1:2" ht="12.75">
      <c r="A51" s="31" t="s">
        <v>48</v>
      </c>
      <c r="B51" s="32">
        <v>12936.795</v>
      </c>
    </row>
    <row r="52" spans="1:2" ht="12.75">
      <c r="A52" s="30" t="s">
        <v>49</v>
      </c>
      <c r="B52" s="21">
        <f>B53+B54+B59</f>
        <v>57018.571023462435</v>
      </c>
    </row>
    <row r="53" spans="1:2" ht="12.75">
      <c r="A53" s="37" t="s">
        <v>50</v>
      </c>
      <c r="B53" s="38">
        <v>350.5164837467776</v>
      </c>
    </row>
    <row r="54" spans="1:2" s="39" customFormat="1" ht="12.75">
      <c r="A54" s="37" t="s">
        <v>51</v>
      </c>
      <c r="B54" s="38">
        <f>SUM(B55:B58)</f>
        <v>56049.12959900786</v>
      </c>
    </row>
    <row r="55" spans="1:2" ht="12.75">
      <c r="A55" s="40" t="s">
        <v>52</v>
      </c>
      <c r="B55" s="34">
        <v>4172.5847457627115</v>
      </c>
    </row>
    <row r="56" spans="1:2" ht="25.5">
      <c r="A56" s="40" t="s">
        <v>53</v>
      </c>
      <c r="B56" s="34">
        <v>12599.42372881356</v>
      </c>
    </row>
    <row r="57" spans="1:2" ht="12.75">
      <c r="A57" s="41" t="s">
        <v>54</v>
      </c>
      <c r="B57" s="34">
        <v>10738.237288135595</v>
      </c>
    </row>
    <row r="58" spans="1:2" ht="12.75">
      <c r="A58" s="40" t="s">
        <v>55</v>
      </c>
      <c r="B58" s="34">
        <v>28538.88383629599</v>
      </c>
    </row>
    <row r="59" spans="1:2" ht="12.75">
      <c r="A59" s="37" t="s">
        <v>56</v>
      </c>
      <c r="B59" s="38">
        <v>618.9249407077988</v>
      </c>
    </row>
    <row r="60" spans="1:2" ht="12.75">
      <c r="A60" s="30" t="s">
        <v>57</v>
      </c>
      <c r="B60" s="21">
        <f>B61+B62+B67+B68</f>
        <v>28035.898120608515</v>
      </c>
    </row>
    <row r="61" spans="1:2" ht="12.75">
      <c r="A61" s="37" t="s">
        <v>50</v>
      </c>
      <c r="B61" s="38">
        <v>2319.6883076309978</v>
      </c>
    </row>
    <row r="62" spans="1:2" ht="12.75">
      <c r="A62" s="37" t="s">
        <v>51</v>
      </c>
      <c r="B62" s="38">
        <f>SUM(B63:B66)</f>
        <v>21545.169491525427</v>
      </c>
    </row>
    <row r="63" spans="1:2" ht="12.75">
      <c r="A63" s="40" t="s">
        <v>58</v>
      </c>
      <c r="B63" s="34">
        <v>2102.093220338983</v>
      </c>
    </row>
    <row r="64" spans="1:2" ht="25.5">
      <c r="A64" s="40" t="s">
        <v>59</v>
      </c>
      <c r="B64" s="34">
        <v>2191.4067796610166</v>
      </c>
    </row>
    <row r="65" spans="1:2" ht="25.5">
      <c r="A65" s="43" t="s">
        <v>60</v>
      </c>
      <c r="B65" s="32">
        <v>15951.466101694916</v>
      </c>
    </row>
    <row r="66" spans="1:2" ht="12.75">
      <c r="A66" s="42" t="s">
        <v>61</v>
      </c>
      <c r="B66" s="32">
        <v>1300.2033898305085</v>
      </c>
    </row>
    <row r="67" spans="1:2" ht="12.75">
      <c r="A67" s="37" t="s">
        <v>56</v>
      </c>
      <c r="B67" s="38">
        <v>2527.6055214520934</v>
      </c>
    </row>
    <row r="68" spans="1:2" ht="12.75">
      <c r="A68" s="37" t="s">
        <v>62</v>
      </c>
      <c r="B68" s="38">
        <v>1643.4348</v>
      </c>
    </row>
    <row r="69" spans="1:2" ht="12.75">
      <c r="A69" s="30" t="s">
        <v>63</v>
      </c>
      <c r="B69" s="21">
        <f>SUM(B70:B70)</f>
        <v>2245.737288135593</v>
      </c>
    </row>
    <row r="70" spans="1:2" ht="25.5">
      <c r="A70" s="40" t="s">
        <v>64</v>
      </c>
      <c r="B70" s="34">
        <f>2649.97/1.18</f>
        <v>2245.737288135593</v>
      </c>
    </row>
    <row r="71" spans="1:2" ht="12.75">
      <c r="A71" s="35" t="s">
        <v>65</v>
      </c>
      <c r="B71" s="32">
        <v>9831.867719967964</v>
      </c>
    </row>
    <row r="72" spans="1:2" ht="12.75">
      <c r="A72" s="35" t="s">
        <v>66</v>
      </c>
      <c r="B72" s="21">
        <v>556.6605559322034</v>
      </c>
    </row>
    <row r="73" spans="1:2" ht="12.75">
      <c r="A73" s="35" t="s">
        <v>67</v>
      </c>
      <c r="B73" s="21">
        <v>2176.0367186440676</v>
      </c>
    </row>
    <row r="74" spans="1:2" ht="12.75">
      <c r="A74" s="35" t="s">
        <v>68</v>
      </c>
      <c r="B74" s="21">
        <v>6907.651444067797</v>
      </c>
    </row>
    <row r="75" spans="1:2" ht="12.75">
      <c r="A75" s="44" t="s">
        <v>69</v>
      </c>
      <c r="B75" s="45">
        <f>B43+B48+B49+B52+B60+B69+B71+B72+B73+B74</f>
        <v>168623.3226107961</v>
      </c>
    </row>
    <row r="76" spans="1:2" ht="12.75">
      <c r="A76" s="31" t="s">
        <v>70</v>
      </c>
      <c r="B76" s="32">
        <v>1082.134836309438</v>
      </c>
    </row>
    <row r="77" spans="1:2" ht="12.75">
      <c r="A77" s="44" t="s">
        <v>71</v>
      </c>
      <c r="B77" s="45">
        <f>B75+B76</f>
        <v>169705.45744710555</v>
      </c>
    </row>
    <row r="78" spans="1:2" ht="12.75">
      <c r="A78" s="46" t="s">
        <v>72</v>
      </c>
      <c r="B78" s="47">
        <f>B77*0.18</f>
        <v>30546.982340478997</v>
      </c>
    </row>
    <row r="79" spans="1:2" ht="12.75">
      <c r="A79" s="44" t="s">
        <v>73</v>
      </c>
      <c r="B79" s="45">
        <f>B77+B78</f>
        <v>200252.43978758456</v>
      </c>
    </row>
    <row r="80" spans="1:2" ht="12.75">
      <c r="A80" s="35" t="s">
        <v>74</v>
      </c>
      <c r="B80" s="18">
        <v>-42441.09</v>
      </c>
    </row>
    <row r="81" spans="1:2" ht="12.75">
      <c r="A81" s="35" t="s">
        <v>75</v>
      </c>
      <c r="B81" s="21">
        <f>B40-B79+B80</f>
        <v>-145034.70978758455</v>
      </c>
    </row>
    <row r="82" spans="1:2" ht="12.75">
      <c r="A82" s="48"/>
      <c r="B82" s="49"/>
    </row>
    <row r="83" spans="1:2" ht="12.75">
      <c r="A83" s="50" t="s">
        <v>76</v>
      </c>
      <c r="B83" s="51"/>
    </row>
    <row r="84" spans="1:2" ht="12.75">
      <c r="A84" s="51" t="s">
        <v>77</v>
      </c>
      <c r="B84" s="52" t="s">
        <v>78</v>
      </c>
    </row>
    <row r="85" spans="1:2" ht="12.75">
      <c r="A85" s="53" t="s">
        <v>79</v>
      </c>
      <c r="B85" s="52"/>
    </row>
    <row r="86" spans="1:2" ht="12.75">
      <c r="A86" s="51" t="s">
        <v>80</v>
      </c>
      <c r="B86" s="52" t="s">
        <v>81</v>
      </c>
    </row>
    <row r="87" spans="1:2" ht="12.75">
      <c r="A87" s="53" t="s">
        <v>82</v>
      </c>
      <c r="B87" s="54"/>
    </row>
    <row r="88" spans="1:2" ht="12.75">
      <c r="A88" s="51" t="s">
        <v>83</v>
      </c>
      <c r="B88" s="54"/>
    </row>
    <row r="91" ht="12.75">
      <c r="B91" s="55"/>
    </row>
    <row r="92" ht="12.75">
      <c r="B92" s="56"/>
    </row>
    <row r="93" ht="12.75">
      <c r="B93" s="56"/>
    </row>
    <row r="95" ht="12.75">
      <c r="B95" s="5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2011-04-18T16:26:59Z</dcterms:created>
  <dcterms:modified xsi:type="dcterms:W3CDTF">2011-04-26T05:27:57Z</dcterms:modified>
  <cp:category/>
  <cp:version/>
  <cp:contentType/>
  <cp:contentStatus/>
</cp:coreProperties>
</file>