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0455" windowHeight="7320" activeTab="0"/>
  </bookViews>
  <sheets>
    <sheet name="Бак60-2к" sheetId="1" r:id="rId1"/>
  </sheets>
  <definedNames>
    <definedName name="_xlnm.Print_Titles" localSheetId="0">'Бак60-2к'!$A:$A</definedName>
  </definedNames>
  <calcPr fullCalcOnLoad="1"/>
</workbook>
</file>

<file path=xl/sharedStrings.xml><?xml version="1.0" encoding="utf-8"?>
<sst xmlns="http://schemas.openxmlformats.org/spreadsheetml/2006/main" count="73" uniqueCount="73">
  <si>
    <t xml:space="preserve"> о стоимости содержания общедомового имущества многоквартирного жилого дома </t>
  </si>
  <si>
    <t>ОАО "УЖХ Советского района городского округа г.Уфа" за 2010 год</t>
  </si>
  <si>
    <t>Адрес многоквартирного жилого дома</t>
  </si>
  <si>
    <t>Бакалинская 60/2</t>
  </si>
  <si>
    <t>Исходные данные для расчета:</t>
  </si>
  <si>
    <t>Год ввода</t>
  </si>
  <si>
    <t>Общая полезная площадь , кв.м.</t>
  </si>
  <si>
    <t>Количество этажей</t>
  </si>
  <si>
    <t>Количество лифтов</t>
  </si>
  <si>
    <t>асфальт, кв.м.</t>
  </si>
  <si>
    <t>газон, кв.м.</t>
  </si>
  <si>
    <t>Количество квартир</t>
  </si>
  <si>
    <t>Количество проживающих</t>
  </si>
  <si>
    <t>Количество выполненных заявок</t>
  </si>
  <si>
    <t xml:space="preserve">Степень благоустройства жилых помещений - </t>
  </si>
  <si>
    <t>ХВС, ГВС, ЦО, м/провод, лифт</t>
  </si>
  <si>
    <t>Статьи доходов</t>
  </si>
  <si>
    <t>сумма, руб.</t>
  </si>
  <si>
    <t>Задолженность  на 01.01.2010г.</t>
  </si>
  <si>
    <t xml:space="preserve">Начислено населению </t>
  </si>
  <si>
    <t>Поступление</t>
  </si>
  <si>
    <t>Задолженность населения на 01.01.2011г.</t>
  </si>
  <si>
    <t>Статьи расходов</t>
  </si>
  <si>
    <t>Санитарное содержание</t>
  </si>
  <si>
    <t>Уборка территории</t>
  </si>
  <si>
    <t>Механизированная уборка</t>
  </si>
  <si>
    <t>Уборка мусоропровода</t>
  </si>
  <si>
    <t>Уборка лестничной клетки</t>
  </si>
  <si>
    <t>Услуги операторов</t>
  </si>
  <si>
    <t>Вывоз крупно-габаритного мусора</t>
  </si>
  <si>
    <t>Вывоз твердо-бытовых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</si>
  <si>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</si>
  <si>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</si>
  <si>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</si>
  <si>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</si>
  <si>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Непредвиденные работы</t>
  </si>
  <si>
    <t>б) Набор работ</t>
  </si>
  <si>
    <t>Очистка кровли, козырьков от снега и наледи</t>
  </si>
  <si>
    <t>Плотницкие работы (ремонт окон, смена стекол пружин, петель, замков, пр.)</t>
  </si>
  <si>
    <t>Общестроительные работы (ремонт штук., пола, стен, вент.каналов и проч.)</t>
  </si>
  <si>
    <t>Ремонт межпанельнвх швов</t>
  </si>
  <si>
    <t>Смена труб, вентелей, сгонов, задвижек  ХВС, ГВС</t>
  </si>
  <si>
    <t>Электромонтажные работы</t>
  </si>
  <si>
    <t>Подготова к зиме (промывка, опресс.ЦО, ремонт, смена задвижек, вентилей и т.п.)</t>
  </si>
  <si>
    <t>г) Аварийно-ремонтная служба</t>
  </si>
  <si>
    <t>Внешнее благоустройство</t>
  </si>
  <si>
    <t>покраска ограждений, контейнеров, ремонт заборов</t>
  </si>
  <si>
    <t>Обслуживание ВДГО</t>
  </si>
  <si>
    <t>Затараты по содержанию лифта</t>
  </si>
  <si>
    <t>Общеэксплуатационные расходы</t>
  </si>
  <si>
    <t>Объединенная  диспетчерская служба</t>
  </si>
  <si>
    <t>Услуги управляющей компании</t>
  </si>
  <si>
    <t xml:space="preserve">Услуги МУП УЖХ и ЕРКЦ 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</si>
  <si>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</si>
  <si>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</si>
  <si>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</si>
  <si>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</si>
  <si>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</si>
  <si>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 неосвоение) за 2009 год</t>
  </si>
  <si>
    <t>Отклонение (-перерасход, + неосвоение) на 31.12.2010г.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</si>
  <si>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</si>
  <si>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</si>
  <si>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</si>
  <si>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</si>
  <si>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№60"</t>
  </si>
  <si>
    <t>Белухин И.В.</t>
  </si>
  <si>
    <t>Старший по дому кв.№</t>
  </si>
  <si>
    <t>Убираемая площадь (приведенная ), в т.ч.</t>
  </si>
  <si>
    <t>Материал стен</t>
  </si>
  <si>
    <t>панельный</t>
  </si>
  <si>
    <t>Вид кровли</t>
  </si>
  <si>
    <t>мягкая</t>
  </si>
  <si>
    <t>Площадь кровли, кв.м.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</si>
</sst>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0.0000000000"/>
    <numFmt numFmtId="197" formatCode="0.0000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"/>
    <numFmt numFmtId="202" formatCode="#,##0_ ;\-#,##0\ 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1" fillId="0" borderId="0" xfId="0" applyFont="1" applyAlignment="1">
      <alignment vertical="top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24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2" fontId="24" fillId="0" borderId="0" xfId="0" applyNumberFormat="1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 wrapText="1"/>
    </xf>
    <xf numFmtId="1" fontId="25" fillId="0" borderId="10" xfId="0" applyNumberFormat="1" applyFont="1" applyFill="1" applyBorder="1" applyAlignment="1">
      <alignment horizontal="center" wrapText="1"/>
    </xf>
    <xf numFmtId="1" fontId="24" fillId="0" borderId="0" xfId="0" applyNumberFormat="1" applyFont="1" applyFill="1" applyAlignment="1">
      <alignment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/>
    </xf>
    <xf numFmtId="1" fontId="25" fillId="0" borderId="10" xfId="0" applyNumberFormat="1" applyFont="1" applyFill="1" applyBorder="1" applyAlignment="1">
      <alignment horizontal="center" vertical="top" wrapText="1"/>
    </xf>
    <xf numFmtId="1" fontId="26" fillId="0" borderId="10" xfId="0" applyNumberFormat="1" applyFont="1" applyFill="1" applyBorder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0" fontId="27" fillId="0" borderId="0" xfId="0" applyFont="1" applyFill="1" applyAlignment="1">
      <alignment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4" fillId="0" borderId="0" xfId="0" applyNumberFormat="1" applyFont="1" applyFill="1" applyAlignment="1">
      <alignment vertical="top" wrapText="1"/>
    </xf>
    <xf numFmtId="0" fontId="28" fillId="0" borderId="10" xfId="0" applyFont="1" applyFill="1" applyBorder="1" applyAlignment="1">
      <alignment horizontal="center" wrapText="1"/>
    </xf>
    <xf numFmtId="0" fontId="25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1" fontId="24" fillId="0" borderId="0" xfId="0" applyNumberFormat="1" applyFont="1" applyFill="1" applyAlignment="1">
      <alignment horizontal="right" vertical="top" wrapText="1"/>
    </xf>
    <xf numFmtId="0" fontId="24" fillId="0" borderId="0" xfId="0" applyFont="1" applyAlignment="1">
      <alignment vertical="top" wrapText="1"/>
    </xf>
    <xf numFmtId="0" fontId="20" fillId="0" borderId="12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88" fontId="25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4" fillId="0" borderId="0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80"/>
  <sheetViews>
    <sheetView tabSelected="1" zoomScalePageLayoutView="0" workbookViewId="0" topLeftCell="A25">
      <pane xSplit="1" topLeftCell="B1" activePane="topRight" state="frozen"/>
      <selection pane="topLeft" activeCell="A31" sqref="A31"/>
      <selection pane="topRight" activeCell="B61" sqref="B61"/>
    </sheetView>
  </sheetViews>
  <sheetFormatPr defaultColWidth="16.140625" defaultRowHeight="12.75"/>
  <cols>
    <col min="1" max="1" width="73.28125" style="40" customWidth="1"/>
    <col min="2" max="2" width="19.28125" style="14" customWidth="1"/>
    <col min="3" max="16384" width="16.140625" style="42" customWidth="1"/>
  </cols>
  <sheetData>
    <row r="1" spans="1:2" s="1" customFormat="1" ht="15" customHeight="1">
      <c r="A1" s="55" t="s">
        <v>0</v>
      </c>
      <c r="B1" s="55"/>
    </row>
    <row r="2" spans="1:2" s="4" customFormat="1" ht="15" customHeight="1">
      <c r="A2" s="2" t="s">
        <v>1</v>
      </c>
      <c r="B2" s="3"/>
    </row>
    <row r="3" spans="1:2" s="7" customFormat="1" ht="26.25" customHeight="1">
      <c r="A3" s="5" t="s">
        <v>2</v>
      </c>
      <c r="B3" s="6" t="s">
        <v>3</v>
      </c>
    </row>
    <row r="4" spans="1:2" s="10" customFormat="1" ht="16.5" customHeight="1">
      <c r="A4" s="8" t="s">
        <v>4</v>
      </c>
      <c r="B4" s="9"/>
    </row>
    <row r="5" spans="1:2" s="12" customFormat="1" ht="12" customHeight="1">
      <c r="A5" s="45" t="s">
        <v>5</v>
      </c>
      <c r="B5" s="46">
        <v>1988</v>
      </c>
    </row>
    <row r="6" spans="1:2" s="14" customFormat="1" ht="12" customHeight="1">
      <c r="A6" s="47" t="s">
        <v>6</v>
      </c>
      <c r="B6" s="48">
        <v>2799.7</v>
      </c>
    </row>
    <row r="7" spans="1:2" s="14" customFormat="1" ht="12" customHeight="1">
      <c r="A7" t="s">
        <v>68</v>
      </c>
      <c r="B7" s="53" t="s">
        <v>69</v>
      </c>
    </row>
    <row r="8" spans="1:2" s="14" customFormat="1" ht="12" customHeight="1">
      <c r="A8" t="s">
        <v>70</v>
      </c>
      <c r="B8" s="54" t="s">
        <v>71</v>
      </c>
    </row>
    <row r="9" spans="1:2" s="14" customFormat="1" ht="12" customHeight="1">
      <c r="A9" t="s">
        <v>72</v>
      </c>
      <c r="B9" s="54">
        <v>521</v>
      </c>
    </row>
    <row r="10" spans="1:2" s="14" customFormat="1" ht="12" customHeight="1">
      <c r="A10" s="49" t="s">
        <v>7</v>
      </c>
      <c r="B10" s="50">
        <v>9</v>
      </c>
    </row>
    <row r="11" spans="1:2" s="14" customFormat="1" ht="14.25" customHeight="1">
      <c r="A11" s="49" t="s">
        <v>8</v>
      </c>
      <c r="B11" s="50">
        <v>1</v>
      </c>
    </row>
    <row r="12" spans="1:2" s="14" customFormat="1" ht="14.25" customHeight="1">
      <c r="A12" s="49" t="s">
        <v>67</v>
      </c>
      <c r="B12" s="50">
        <v>2050</v>
      </c>
    </row>
    <row r="13" spans="1:2" s="14" customFormat="1" ht="14.25" customHeight="1">
      <c r="A13" s="49" t="s">
        <v>9</v>
      </c>
      <c r="B13" s="50">
        <v>1209</v>
      </c>
    </row>
    <row r="14" spans="1:2" s="17" customFormat="1" ht="12.75" customHeight="1">
      <c r="A14" s="49" t="s">
        <v>10</v>
      </c>
      <c r="B14" s="50">
        <v>2523</v>
      </c>
    </row>
    <row r="15" spans="1:2" s="19" customFormat="1" ht="12.75" customHeight="1">
      <c r="A15" s="49" t="s">
        <v>11</v>
      </c>
      <c r="B15" s="46">
        <v>72</v>
      </c>
    </row>
    <row r="16" spans="1:2" s="22" customFormat="1" ht="12" customHeight="1">
      <c r="A16" s="49" t="s">
        <v>12</v>
      </c>
      <c r="B16" s="46">
        <v>132</v>
      </c>
    </row>
    <row r="17" spans="1:2" s="22" customFormat="1" ht="14.25" customHeight="1">
      <c r="A17" s="49" t="s">
        <v>13</v>
      </c>
      <c r="B17" s="50">
        <v>75</v>
      </c>
    </row>
    <row r="18" spans="1:2" s="14" customFormat="1" ht="14.25" customHeight="1">
      <c r="A18" s="51" t="s">
        <v>14</v>
      </c>
      <c r="B18" s="52" t="s">
        <v>15</v>
      </c>
    </row>
    <row r="19" spans="1:2" s="28" customFormat="1" ht="14.25" customHeight="1">
      <c r="A19" s="43" t="s">
        <v>16</v>
      </c>
      <c r="B19" s="44" t="s">
        <v>17</v>
      </c>
    </row>
    <row r="20" spans="1:2" s="14" customFormat="1" ht="14.25" customHeight="1">
      <c r="A20" s="20" t="s">
        <v>18</v>
      </c>
      <c r="B20" s="21">
        <v>-873.23</v>
      </c>
    </row>
    <row r="21" spans="1:2" s="14" customFormat="1" ht="14.25" customHeight="1">
      <c r="A21" s="23" t="s">
        <v>19</v>
      </c>
      <c r="B21" s="24">
        <v>512651.34</v>
      </c>
    </row>
    <row r="22" spans="1:2" s="19" customFormat="1" ht="14.25" customHeight="1">
      <c r="A22" s="25" t="s">
        <v>20</v>
      </c>
      <c r="B22" s="26">
        <v>503736</v>
      </c>
    </row>
    <row r="23" spans="1:2" s="19" customFormat="1" ht="14.25" customHeight="1">
      <c r="A23" s="27" t="s">
        <v>21</v>
      </c>
      <c r="B23" s="16">
        <v>8042</v>
      </c>
    </row>
    <row r="24" spans="1:2" s="14" customFormat="1" ht="14.25" customHeight="1">
      <c r="A24" s="18" t="s">
        <v>22</v>
      </c>
      <c r="B24" s="26"/>
    </row>
    <row r="25" spans="1:2" s="14" customFormat="1" ht="13.5" customHeight="1">
      <c r="A25" s="18" t="s">
        <v>23</v>
      </c>
      <c r="B25" s="26">
        <f>B26+B27+B28+B29+B30+B31+B32+B33+B34</f>
        <v>172138</v>
      </c>
    </row>
    <row r="26" spans="1:2" s="29" customFormat="1" ht="12" customHeight="1">
      <c r="A26" s="11" t="s">
        <v>24</v>
      </c>
      <c r="B26" s="16">
        <v>34995</v>
      </c>
    </row>
    <row r="27" spans="1:2" s="14" customFormat="1" ht="14.25" customHeight="1">
      <c r="A27" s="15" t="s">
        <v>25</v>
      </c>
      <c r="B27" s="16">
        <v>6988</v>
      </c>
    </row>
    <row r="28" spans="1:2" s="14" customFormat="1" ht="12" customHeight="1">
      <c r="A28" s="11" t="s">
        <v>26</v>
      </c>
      <c r="B28" s="16">
        <v>31883</v>
      </c>
    </row>
    <row r="29" spans="1:2" s="31" customFormat="1" ht="12" customHeight="1">
      <c r="A29" s="11" t="s">
        <v>27</v>
      </c>
      <c r="B29" s="16">
        <v>35837</v>
      </c>
    </row>
    <row r="30" spans="1:2" s="14" customFormat="1" ht="12" customHeight="1">
      <c r="A30" s="11" t="s">
        <v>28</v>
      </c>
      <c r="B30" s="16">
        <v>27761</v>
      </c>
    </row>
    <row r="31" spans="1:2" s="33" customFormat="1" ht="12" customHeight="1">
      <c r="A31" s="11" t="s">
        <v>29</v>
      </c>
      <c r="B31" s="16">
        <v>10138</v>
      </c>
    </row>
    <row r="32" spans="1:2" s="14" customFormat="1" ht="12" customHeight="1">
      <c r="A32" s="15" t="s">
        <v>30</v>
      </c>
      <c r="B32" s="16">
        <v>20574</v>
      </c>
    </row>
    <row r="33" spans="1:2" s="14" customFormat="1" ht="12" customHeight="1">
      <c r="A33" s="30" t="s">
        <v>31</v>
      </c>
      <c r="B33" s="16">
        <v>1951</v>
      </c>
    </row>
    <row r="34" spans="1:2" s="14" customFormat="1" ht="12" customHeight="1">
      <c r="A34" s="13" t="s">
        <v>32</v>
      </c>
      <c r="B34" s="16">
        <v>2011</v>
      </c>
    </row>
    <row r="35" spans="1:2" s="14" customFormat="1" ht="12" customHeight="1">
      <c r="A35" s="32" t="s">
        <v>33</v>
      </c>
      <c r="B35" s="26">
        <f>B36+B38+B37+B46</f>
        <v>181264.93600000002</v>
      </c>
    </row>
    <row r="36" spans="1:2" s="14" customFormat="1" ht="14.25" customHeight="1">
      <c r="A36" s="13" t="s">
        <v>34</v>
      </c>
      <c r="B36" s="16">
        <v>8969</v>
      </c>
    </row>
    <row r="37" spans="1:2" s="14" customFormat="1" ht="15" customHeight="1">
      <c r="A37" s="13" t="s">
        <v>35</v>
      </c>
      <c r="B37" s="16">
        <v>14243</v>
      </c>
    </row>
    <row r="38" spans="1:2" s="14" customFormat="1" ht="13.5" customHeight="1">
      <c r="A38" s="13" t="s">
        <v>36</v>
      </c>
      <c r="B38" s="16">
        <f>SUM(B39:B45)</f>
        <v>155029.26</v>
      </c>
    </row>
    <row r="39" spans="1:2" s="14" customFormat="1" ht="14.25" customHeight="1">
      <c r="A39" s="34" t="s">
        <v>37</v>
      </c>
      <c r="B39" s="16">
        <v>1710.02</v>
      </c>
    </row>
    <row r="40" spans="1:2" s="14" customFormat="1" ht="14.25" customHeight="1">
      <c r="A40" s="34" t="s">
        <v>38</v>
      </c>
      <c r="B40" s="16">
        <f>8684.2</f>
        <v>8684.2</v>
      </c>
    </row>
    <row r="41" spans="1:2" s="14" customFormat="1" ht="14.25" customHeight="1">
      <c r="A41" s="34" t="s">
        <v>39</v>
      </c>
      <c r="B41" s="16">
        <v>603.58</v>
      </c>
    </row>
    <row r="42" spans="1:2" s="19" customFormat="1" ht="14.25" customHeight="1">
      <c r="A42" s="34" t="s">
        <v>40</v>
      </c>
      <c r="B42" s="16">
        <v>96108.21</v>
      </c>
    </row>
    <row r="43" spans="1:2" s="33" customFormat="1" ht="14.25" customHeight="1">
      <c r="A43" s="34" t="s">
        <v>41</v>
      </c>
      <c r="B43" s="16">
        <f>26935.01</f>
        <v>26935.01</v>
      </c>
    </row>
    <row r="44" spans="1:2" s="19" customFormat="1" ht="14.25" customHeight="1">
      <c r="A44" s="34" t="s">
        <v>42</v>
      </c>
      <c r="B44" s="16">
        <v>12106.38</v>
      </c>
    </row>
    <row r="45" spans="1:2" s="33" customFormat="1" ht="12" customHeight="1">
      <c r="A45" s="34" t="s">
        <v>43</v>
      </c>
      <c r="B45" s="16">
        <v>8881.86</v>
      </c>
    </row>
    <row r="46" spans="1:2" s="33" customFormat="1" ht="12" customHeight="1">
      <c r="A46" s="34" t="s">
        <v>44</v>
      </c>
      <c r="B46" s="16">
        <f>0.09*B6*12</f>
        <v>3023.676</v>
      </c>
    </row>
    <row r="47" spans="1:2" s="31" customFormat="1" ht="12" customHeight="1">
      <c r="A47" s="35" t="s">
        <v>45</v>
      </c>
      <c r="B47" s="26">
        <f>B48</f>
        <v>1948.35</v>
      </c>
    </row>
    <row r="48" spans="1:2" s="31" customFormat="1" ht="12" customHeight="1">
      <c r="A48" s="34" t="s">
        <v>46</v>
      </c>
      <c r="B48" s="16">
        <v>1948.35</v>
      </c>
    </row>
    <row r="49" spans="1:2" s="31" customFormat="1" ht="12" customHeight="1">
      <c r="A49" s="36" t="s">
        <v>47</v>
      </c>
      <c r="B49" s="26">
        <v>2032.93</v>
      </c>
    </row>
    <row r="50" spans="1:2" s="31" customFormat="1" ht="12" customHeight="1">
      <c r="A50" s="36" t="s">
        <v>48</v>
      </c>
      <c r="B50" s="26">
        <v>26436</v>
      </c>
    </row>
    <row r="51" spans="1:2" s="31" customFormat="1" ht="14.25" customHeight="1">
      <c r="A51" s="37" t="s">
        <v>49</v>
      </c>
      <c r="B51" s="26">
        <v>26534</v>
      </c>
    </row>
    <row r="52" spans="1:2" s="31" customFormat="1" ht="12" customHeight="1">
      <c r="A52" s="38" t="s">
        <v>50</v>
      </c>
      <c r="B52" s="26">
        <v>2867</v>
      </c>
    </row>
    <row r="53" spans="1:2" s="31" customFormat="1" ht="14.25" customHeight="1">
      <c r="A53" s="38" t="s">
        <v>51</v>
      </c>
      <c r="B53" s="26">
        <v>11209</v>
      </c>
    </row>
    <row r="54" spans="1:2" s="31" customFormat="1" ht="14.25" customHeight="1">
      <c r="A54" s="38" t="s">
        <v>52</v>
      </c>
      <c r="B54" s="26">
        <v>35581</v>
      </c>
    </row>
    <row r="55" spans="1:2" s="31" customFormat="1" ht="14.25" customHeight="1">
      <c r="A55" s="38" t="s">
        <v>53</v>
      </c>
      <c r="B55" s="26">
        <f>B25+B35+B47+B49+B50+B51+B52+B53+B54</f>
        <v>460011.21599999996</v>
      </c>
    </row>
    <row r="56" spans="1:2" s="22" customFormat="1" ht="12" customHeight="1">
      <c r="A56" s="38" t="s">
        <v>54</v>
      </c>
      <c r="B56" s="26">
        <v>9835.5</v>
      </c>
    </row>
    <row r="57" spans="1:2" s="31" customFormat="1" ht="14.25" customHeight="1">
      <c r="A57" s="38" t="s">
        <v>55</v>
      </c>
      <c r="B57" s="26">
        <f>B55+B56</f>
        <v>469846.71599999996</v>
      </c>
    </row>
    <row r="58" spans="1:2" s="14" customFormat="1" ht="12" customHeight="1">
      <c r="A58" s="38" t="s">
        <v>56</v>
      </c>
      <c r="B58" s="26">
        <f>0.18*B57</f>
        <v>84572.40887999999</v>
      </c>
    </row>
    <row r="59" spans="1:2" s="14" customFormat="1" ht="12" customHeight="1">
      <c r="A59" s="38" t="s">
        <v>57</v>
      </c>
      <c r="B59" s="26">
        <f>B57+B58</f>
        <v>554419.1248799999</v>
      </c>
    </row>
    <row r="60" spans="1:2" s="14" customFormat="1" ht="12" customHeight="1">
      <c r="A60" s="38" t="s">
        <v>58</v>
      </c>
      <c r="B60" s="26">
        <f>-16527</f>
        <v>-16527</v>
      </c>
    </row>
    <row r="61" spans="1:2" s="14" customFormat="1" ht="12" customHeight="1">
      <c r="A61" s="38" t="s">
        <v>59</v>
      </c>
      <c r="B61" s="26">
        <f>B22-B59+B60</f>
        <v>-67210.1248799999</v>
      </c>
    </row>
    <row r="62" spans="1:2" s="14" customFormat="1" ht="12" customHeight="1">
      <c r="A62" s="39" t="s">
        <v>60</v>
      </c>
      <c r="B62" s="19"/>
    </row>
    <row r="63" spans="1:2" s="14" customFormat="1" ht="12" customHeight="1">
      <c r="A63" s="40" t="s">
        <v>61</v>
      </c>
      <c r="B63" s="41" t="s">
        <v>62</v>
      </c>
    </row>
    <row r="64" spans="1:2" s="14" customFormat="1" ht="12" customHeight="1">
      <c r="A64" s="39" t="s">
        <v>63</v>
      </c>
      <c r="B64" s="41"/>
    </row>
    <row r="65" spans="1:2" s="14" customFormat="1" ht="12" customHeight="1">
      <c r="A65" s="40" t="s">
        <v>64</v>
      </c>
      <c r="B65" s="41" t="s">
        <v>65</v>
      </c>
    </row>
    <row r="66" spans="1:2" s="14" customFormat="1" ht="12" customHeight="1">
      <c r="A66" s="39" t="s">
        <v>66</v>
      </c>
      <c r="B66" s="19"/>
    </row>
    <row r="67" spans="1:2" s="14" customFormat="1" ht="12" customHeight="1">
      <c r="A67" s="40"/>
      <c r="B67" s="19"/>
    </row>
    <row r="68" spans="1:2" s="14" customFormat="1" ht="12" customHeight="1">
      <c r="A68" s="40"/>
      <c r="B68" s="19"/>
    </row>
    <row r="69" spans="1:2" s="14" customFormat="1" ht="12" customHeight="1">
      <c r="A69" s="40"/>
      <c r="B69" s="19"/>
    </row>
    <row r="70" spans="1:2" s="14" customFormat="1" ht="12" customHeight="1">
      <c r="A70" s="40"/>
      <c r="B70" s="19"/>
    </row>
    <row r="71" spans="1:2" s="14" customFormat="1" ht="12" customHeight="1">
      <c r="A71" s="40"/>
      <c r="B71" s="19"/>
    </row>
    <row r="72" spans="1:2" s="14" customFormat="1" ht="12" customHeight="1">
      <c r="A72" s="40"/>
      <c r="B72" s="19"/>
    </row>
    <row r="73" spans="1:2" s="14" customFormat="1" ht="12" customHeight="1">
      <c r="A73" s="40"/>
      <c r="B73" s="19"/>
    </row>
    <row r="74" spans="1:2" s="14" customFormat="1" ht="12" customHeight="1">
      <c r="A74" s="40"/>
      <c r="B74" s="19"/>
    </row>
    <row r="75" spans="1:2" s="14" customFormat="1" ht="12" customHeight="1">
      <c r="A75" s="40"/>
      <c r="B75" s="19"/>
    </row>
    <row r="76" spans="1:2" s="14" customFormat="1" ht="12" customHeight="1">
      <c r="A76" s="40"/>
      <c r="B76" s="19"/>
    </row>
    <row r="77" spans="1:2" s="14" customFormat="1" ht="12" customHeight="1">
      <c r="A77" s="40"/>
      <c r="B77" s="19"/>
    </row>
    <row r="78" s="14" customFormat="1" ht="12" customHeight="1">
      <c r="A78" s="40"/>
    </row>
    <row r="79" s="14" customFormat="1" ht="12" customHeight="1">
      <c r="A79" s="40"/>
    </row>
    <row r="80" s="14" customFormat="1" ht="12" customHeight="1">
      <c r="A80" s="40"/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</sheetData>
  <sheetProtection/>
  <mergeCells count="1">
    <mergeCell ref="A1:B1"/>
  </mergeCells>
  <printOptions/>
  <pageMargins left="0.3937007874015748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dcterms:created xsi:type="dcterms:W3CDTF">1996-10-08T23:32:33Z</dcterms:created>
  <dcterms:modified xsi:type="dcterms:W3CDTF">2011-04-25T08:49:08Z</dcterms:modified>
  <cp:category/>
  <cp:version/>
  <cp:contentType/>
  <cp:contentStatus/>
</cp:coreProperties>
</file>