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к70-2к" sheetId="1" r:id="rId1"/>
  </sheets>
  <definedNames>
    <definedName name="_xlnm.Print_Titles" localSheetId="0">'Бак70-2к'!$A:$A</definedName>
  </definedNames>
  <calcPr fullCalcOnLoad="1"/>
</workbook>
</file>

<file path=xl/sharedStrings.xml><?xml version="1.0" encoding="utf-8"?>
<sst xmlns="http://schemas.openxmlformats.org/spreadsheetml/2006/main" count="82" uniqueCount="82">
  <si>
    <t>ОТЧЕТ</t>
  </si>
  <si>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</si>
  <si>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</si>
  <si>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</si>
  <si>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Бакалинская 70/2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</si>
  <si>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</si>
  <si>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</si>
  <si>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</si>
  <si>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</si>
  <si>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</si>
  <si>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</si>
  <si>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</si>
  <si>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</si>
  <si>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</si>
  <si>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</si>
  <si>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</si>
  <si>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м/пр, лифт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</si>
  <si>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</si>
  <si>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</si>
  <si>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</si>
  <si>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</si>
  <si>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</si>
  <si>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</si>
  <si>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</si>
  <si>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</si>
  <si>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</si>
  <si>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</si>
  <si>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</si>
  <si>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</si>
  <si>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</si>
  <si>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</si>
  <si>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</si>
  <si>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</si>
  <si>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</si>
  <si>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</si>
  <si>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</si>
  <si>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</si>
  <si>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</si>
  <si>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</si>
  <si>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</si>
  <si>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Ремонт мусоропровода</t>
  </si>
  <si>
    <t>Общестроительные работы (ремонт штук., пола, стен, вент.каналов и проч.)</t>
  </si>
  <si>
    <t>Ремонт кровли (кровельные работы, смена водосточн. труб,  желобов и пр.)</t>
  </si>
  <si>
    <t>Ремонт межпанельнвх швов</t>
  </si>
  <si>
    <t>Смена труб, вентелей, сгонов, задвижек  ХВС, ГВС</t>
  </si>
  <si>
    <t>Смена труб ЦО</t>
  </si>
  <si>
    <t>Электромонтажные работы</t>
  </si>
  <si>
    <t>Поверка, ремонт или замена водосчетчиков (подряд)</t>
  </si>
  <si>
    <t>Подготова к зиме (промывка, опресс.ЦО, ремонт, смена задвижек, вент. и т.п.)</t>
  </si>
  <si>
    <t>Поверка водомеров</t>
  </si>
  <si>
    <t>Замер сопротивления изоляции электропроводки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</si>
  <si>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</si>
  <si>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</si>
  <si>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</si>
  <si>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Обслуживание ВДГО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</si>
  <si>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</si>
  <si>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</si>
  <si>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</si>
  <si>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</si>
  <si>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</si>
  <si>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</si>
  <si>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</si>
  <si>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</si>
  <si>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</si>
  <si>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</si>
  <si>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</si>
  <si>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</si>
  <si>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Создан резервный фонд  в размере </t>
  </si>
  <si>
    <t>на текущий ремонт розлива в 2011 году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</si>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</sst>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9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94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B14" sqref="B14"/>
    </sheetView>
  </sheetViews>
  <sheetFormatPr defaultColWidth="16.140625" defaultRowHeight="11.25" customHeight="1"/>
  <cols>
    <col min="1" max="1" width="73.28125" style="45" customWidth="1"/>
    <col min="2" max="2" width="22.57421875" style="16" customWidth="1"/>
    <col min="3" max="16384" width="16.140625" style="43" customWidth="1"/>
  </cols>
  <sheetData>
    <row r="1" spans="1:2" s="3" customFormat="1" ht="11.25" customHeight="1">
      <c r="A1" s="1" t="s">
        <v>0</v>
      </c>
      <c r="B1" s="2"/>
    </row>
    <row r="2" spans="1:2" s="3" customFormat="1" ht="11.25" customHeight="1">
      <c r="A2" s="59" t="s">
        <v>1</v>
      </c>
      <c r="B2" s="59"/>
    </row>
    <row r="3" spans="1:2" s="6" customFormat="1" ht="11.25" customHeight="1">
      <c r="A3" s="4" t="s">
        <v>2</v>
      </c>
      <c r="B3" s="5"/>
    </row>
    <row r="4" spans="1:2" s="9" customFormat="1" ht="17.25" customHeight="1">
      <c r="A4" s="7" t="s">
        <v>3</v>
      </c>
      <c r="B4" s="8" t="s">
        <v>4</v>
      </c>
    </row>
    <row r="5" spans="1:2" s="12" customFormat="1" ht="11.25" customHeight="1">
      <c r="A5" s="10" t="s">
        <v>5</v>
      </c>
      <c r="B5" s="11"/>
    </row>
    <row r="6" spans="1:2" s="14" customFormat="1" ht="11.25" customHeight="1">
      <c r="A6" s="49" t="s">
        <v>6</v>
      </c>
      <c r="B6" s="50">
        <v>1988</v>
      </c>
    </row>
    <row r="7" spans="1:2" s="16" customFormat="1" ht="11.25" customHeight="1">
      <c r="A7" s="51" t="s">
        <v>7</v>
      </c>
      <c r="B7" s="52">
        <v>7495.4</v>
      </c>
    </row>
    <row r="8" spans="1:2" s="16" customFormat="1" ht="11.25" customHeight="1">
      <c r="A8" t="s">
        <v>77</v>
      </c>
      <c r="B8" s="57" t="s">
        <v>78</v>
      </c>
    </row>
    <row r="9" spans="1:2" s="16" customFormat="1" ht="11.25" customHeight="1">
      <c r="A9" t="s">
        <v>79</v>
      </c>
      <c r="B9" s="58" t="s">
        <v>80</v>
      </c>
    </row>
    <row r="10" spans="1:2" s="16" customFormat="1" ht="11.25" customHeight="1">
      <c r="A10" t="s">
        <v>81</v>
      </c>
      <c r="B10" s="58">
        <v>1285.2</v>
      </c>
    </row>
    <row r="11" spans="1:2" s="16" customFormat="1" ht="11.25" customHeight="1">
      <c r="A11" s="53" t="s">
        <v>8</v>
      </c>
      <c r="B11" s="54">
        <v>9</v>
      </c>
    </row>
    <row r="12" spans="1:2" s="16" customFormat="1" ht="11.25" customHeight="1">
      <c r="A12" s="53" t="s">
        <v>9</v>
      </c>
      <c r="B12" s="54">
        <v>4</v>
      </c>
    </row>
    <row r="13" spans="1:2" s="16" customFormat="1" ht="11.25" customHeight="1">
      <c r="A13" s="53" t="s">
        <v>76</v>
      </c>
      <c r="B13" s="54">
        <v>3571</v>
      </c>
    </row>
    <row r="14" spans="1:2" s="16" customFormat="1" ht="11.25" customHeight="1">
      <c r="A14" s="53" t="s">
        <v>10</v>
      </c>
      <c r="B14" s="54">
        <v>1146</v>
      </c>
    </row>
    <row r="15" spans="1:2" s="19" customFormat="1" ht="15.75" customHeight="1">
      <c r="A15" s="53" t="s">
        <v>11</v>
      </c>
      <c r="B15" s="54">
        <v>7274</v>
      </c>
    </row>
    <row r="16" spans="1:2" s="21" customFormat="1" ht="11.25" customHeight="1">
      <c r="A16" s="53" t="s">
        <v>12</v>
      </c>
      <c r="B16" s="50">
        <v>144</v>
      </c>
    </row>
    <row r="17" spans="1:2" s="24" customFormat="1" ht="11.25" customHeight="1">
      <c r="A17" s="53" t="s">
        <v>13</v>
      </c>
      <c r="B17" s="50">
        <v>433</v>
      </c>
    </row>
    <row r="18" spans="1:2" s="24" customFormat="1" ht="11.25" customHeight="1">
      <c r="A18" s="53" t="s">
        <v>14</v>
      </c>
      <c r="B18" s="54">
        <v>180</v>
      </c>
    </row>
    <row r="19" spans="1:2" s="16" customFormat="1" ht="11.25" customHeight="1">
      <c r="A19" s="55" t="s">
        <v>15</v>
      </c>
      <c r="B19" s="56" t="s">
        <v>16</v>
      </c>
    </row>
    <row r="20" spans="1:2" s="30" customFormat="1" ht="11.25" customHeight="1">
      <c r="A20" s="47" t="s">
        <v>17</v>
      </c>
      <c r="B20" s="48" t="s">
        <v>18</v>
      </c>
    </row>
    <row r="21" spans="1:2" s="16" customFormat="1" ht="11.25" customHeight="1">
      <c r="A21" s="22" t="s">
        <v>19</v>
      </c>
      <c r="B21" s="23">
        <v>37985.38</v>
      </c>
    </row>
    <row r="22" spans="1:2" s="16" customFormat="1" ht="11.25" customHeight="1">
      <c r="A22" s="25" t="s">
        <v>20</v>
      </c>
      <c r="B22" s="26">
        <v>1375478.52</v>
      </c>
    </row>
    <row r="23" spans="1:2" s="21" customFormat="1" ht="11.25" customHeight="1">
      <c r="A23" s="27" t="s">
        <v>21</v>
      </c>
      <c r="B23" s="28">
        <v>1327926</v>
      </c>
    </row>
    <row r="24" spans="1:2" s="21" customFormat="1" ht="11.25" customHeight="1">
      <c r="A24" s="29" t="s">
        <v>22</v>
      </c>
      <c r="B24" s="18">
        <v>85538</v>
      </c>
    </row>
    <row r="25" spans="1:2" s="16" customFormat="1" ht="11.25" customHeight="1">
      <c r="A25" s="20" t="s">
        <v>23</v>
      </c>
      <c r="B25" s="28"/>
    </row>
    <row r="26" spans="1:2" s="16" customFormat="1" ht="11.25" customHeight="1">
      <c r="A26" s="20" t="s">
        <v>24</v>
      </c>
      <c r="B26" s="28">
        <f>B27+B28+B29+B30+B31+B32+B33+B34+B35</f>
        <v>414853</v>
      </c>
    </row>
    <row r="27" spans="1:2" s="31" customFormat="1" ht="11.25" customHeight="1">
      <c r="A27" s="13" t="s">
        <v>25</v>
      </c>
      <c r="B27" s="18">
        <v>64618</v>
      </c>
    </row>
    <row r="28" spans="1:2" s="16" customFormat="1" ht="11.25" customHeight="1">
      <c r="A28" s="17" t="s">
        <v>26</v>
      </c>
      <c r="B28" s="18">
        <v>5254</v>
      </c>
    </row>
    <row r="29" spans="1:2" s="16" customFormat="1" ht="11.25" customHeight="1">
      <c r="A29" s="13" t="s">
        <v>27</v>
      </c>
      <c r="B29" s="18">
        <v>68171</v>
      </c>
    </row>
    <row r="30" spans="1:2" s="33" customFormat="1" ht="11.25" customHeight="1">
      <c r="A30" s="13" t="s">
        <v>28</v>
      </c>
      <c r="B30" s="18">
        <v>68091</v>
      </c>
    </row>
    <row r="31" spans="1:2" s="16" customFormat="1" ht="11.25" customHeight="1">
      <c r="A31" s="13" t="s">
        <v>29</v>
      </c>
      <c r="B31" s="18">
        <v>100053</v>
      </c>
    </row>
    <row r="32" spans="1:2" s="35" customFormat="1" ht="11.25" customHeight="1">
      <c r="A32" s="13" t="s">
        <v>30</v>
      </c>
      <c r="B32" s="18">
        <v>33254</v>
      </c>
    </row>
    <row r="33" spans="1:2" s="16" customFormat="1" ht="11.25" customHeight="1">
      <c r="A33" s="17" t="s">
        <v>31</v>
      </c>
      <c r="B33" s="18">
        <v>67490</v>
      </c>
    </row>
    <row r="34" spans="1:2" s="16" customFormat="1" ht="11.25" customHeight="1">
      <c r="A34" s="32" t="s">
        <v>32</v>
      </c>
      <c r="B34" s="18">
        <v>3902</v>
      </c>
    </row>
    <row r="35" spans="1:2" s="16" customFormat="1" ht="11.25" customHeight="1">
      <c r="A35" s="15" t="s">
        <v>33</v>
      </c>
      <c r="B35" s="18">
        <v>4020</v>
      </c>
    </row>
    <row r="36" spans="1:2" s="16" customFormat="1" ht="11.25" customHeight="1">
      <c r="A36" s="34" t="s">
        <v>34</v>
      </c>
      <c r="B36" s="28">
        <f>B37+B39+B38+B53</f>
        <v>409228.7560095522</v>
      </c>
    </row>
    <row r="37" spans="1:2" s="16" customFormat="1" ht="11.25" customHeight="1">
      <c r="A37" s="15" t="s">
        <v>35</v>
      </c>
      <c r="B37" s="18">
        <v>20457</v>
      </c>
    </row>
    <row r="38" spans="1:2" s="16" customFormat="1" ht="11.25" customHeight="1">
      <c r="A38" s="15" t="s">
        <v>36</v>
      </c>
      <c r="B38" s="18">
        <v>33766</v>
      </c>
    </row>
    <row r="39" spans="1:2" s="16" customFormat="1" ht="11.25" customHeight="1">
      <c r="A39" s="15" t="s">
        <v>37</v>
      </c>
      <c r="B39" s="18">
        <f>SUM(B40:B52)</f>
        <v>346910.7240095522</v>
      </c>
    </row>
    <row r="40" spans="1:2" s="16" customFormat="1" ht="11.25" customHeight="1">
      <c r="A40" s="36" t="s">
        <v>38</v>
      </c>
      <c r="B40" s="18">
        <v>9609.53</v>
      </c>
    </row>
    <row r="41" spans="1:2" s="16" customFormat="1" ht="11.25" customHeight="1">
      <c r="A41" s="36" t="s">
        <v>39</v>
      </c>
      <c r="B41" s="18">
        <v>18056.23</v>
      </c>
    </row>
    <row r="42" spans="1:2" s="16" customFormat="1" ht="11.25" customHeight="1">
      <c r="A42" s="36" t="s">
        <v>40</v>
      </c>
      <c r="B42" s="18">
        <v>905.36</v>
      </c>
    </row>
    <row r="43" spans="1:2" s="16" customFormat="1" ht="11.25" customHeight="1">
      <c r="A43" s="36" t="s">
        <v>41</v>
      </c>
      <c r="B43" s="18">
        <v>679.03</v>
      </c>
    </row>
    <row r="44" spans="1:2" s="16" customFormat="1" ht="11.25" customHeight="1">
      <c r="A44" s="36" t="s">
        <v>42</v>
      </c>
      <c r="B44" s="18">
        <v>69948.85</v>
      </c>
    </row>
    <row r="45" spans="1:2" s="16" customFormat="1" ht="11.25" customHeight="1">
      <c r="A45" s="36" t="s">
        <v>43</v>
      </c>
      <c r="B45" s="18">
        <v>99517.03</v>
      </c>
    </row>
    <row r="46" spans="1:2" s="16" customFormat="1" ht="11.25" customHeight="1">
      <c r="A46" s="36" t="s">
        <v>44</v>
      </c>
      <c r="B46" s="18">
        <v>29905.86</v>
      </c>
    </row>
    <row r="47" spans="1:2" s="21" customFormat="1" ht="11.25" customHeight="1">
      <c r="A47" s="36" t="s">
        <v>45</v>
      </c>
      <c r="B47" s="18">
        <v>14787.37</v>
      </c>
    </row>
    <row r="48" spans="1:2" s="21" customFormat="1" ht="11.25" customHeight="1">
      <c r="A48" s="36" t="s">
        <v>46</v>
      </c>
      <c r="B48" s="18">
        <v>22328.35</v>
      </c>
    </row>
    <row r="49" spans="1:2" s="21" customFormat="1" ht="11.25" customHeight="1">
      <c r="A49" s="36" t="s">
        <v>47</v>
      </c>
      <c r="B49" s="18">
        <v>25470.8</v>
      </c>
    </row>
    <row r="50" spans="1:2" s="35" customFormat="1" ht="11.25" customHeight="1">
      <c r="A50" s="36" t="s">
        <v>48</v>
      </c>
      <c r="B50" s="18">
        <v>28967.92</v>
      </c>
    </row>
    <row r="51" spans="1:2" s="21" customFormat="1" ht="11.25" customHeight="1">
      <c r="A51" s="36" t="s">
        <v>49</v>
      </c>
      <c r="B51" s="18">
        <f>B49*43386/436545</f>
        <v>2531.41400955228</v>
      </c>
    </row>
    <row r="52" spans="1:2" s="35" customFormat="1" ht="11.25" customHeight="1">
      <c r="A52" s="36" t="s">
        <v>50</v>
      </c>
      <c r="B52" s="18">
        <v>24202.98</v>
      </c>
    </row>
    <row r="53" spans="1:2" s="35" customFormat="1" ht="11.25" customHeight="1">
      <c r="A53" s="36" t="s">
        <v>51</v>
      </c>
      <c r="B53" s="18">
        <f>0.09*B7*12</f>
        <v>8095.031999999999</v>
      </c>
    </row>
    <row r="54" spans="1:2" s="33" customFormat="1" ht="11.25" customHeight="1">
      <c r="A54" s="37" t="s">
        <v>52</v>
      </c>
      <c r="B54" s="28">
        <f>B55</f>
        <v>2467.34</v>
      </c>
    </row>
    <row r="55" spans="1:2" s="33" customFormat="1" ht="11.25" customHeight="1">
      <c r="A55" s="36" t="s">
        <v>53</v>
      </c>
      <c r="B55" s="18">
        <v>2467.34</v>
      </c>
    </row>
    <row r="56" spans="1:2" s="33" customFormat="1" ht="11.25" customHeight="1">
      <c r="A56" s="38" t="s">
        <v>54</v>
      </c>
      <c r="B56" s="28">
        <v>4200.86</v>
      </c>
    </row>
    <row r="57" spans="1:2" s="33" customFormat="1" ht="11.25" customHeight="1">
      <c r="A57" s="38" t="s">
        <v>55</v>
      </c>
      <c r="B57" s="28">
        <v>105746</v>
      </c>
    </row>
    <row r="58" spans="1:2" s="33" customFormat="1" ht="11.25" customHeight="1">
      <c r="A58" s="39" t="s">
        <v>56</v>
      </c>
      <c r="B58" s="28">
        <v>64740</v>
      </c>
    </row>
    <row r="59" spans="1:2" s="33" customFormat="1" ht="11.25" customHeight="1">
      <c r="A59" s="40" t="s">
        <v>57</v>
      </c>
      <c r="B59" s="28">
        <v>7693</v>
      </c>
    </row>
    <row r="60" spans="1:2" s="33" customFormat="1" ht="11.25" customHeight="1">
      <c r="A60" s="40" t="s">
        <v>58</v>
      </c>
      <c r="B60" s="28">
        <v>30074</v>
      </c>
    </row>
    <row r="61" spans="1:2" s="33" customFormat="1" ht="11.25" customHeight="1">
      <c r="A61" s="40" t="s">
        <v>59</v>
      </c>
      <c r="B61" s="28">
        <v>95468</v>
      </c>
    </row>
    <row r="62" spans="1:2" s="33" customFormat="1" ht="11.25" customHeight="1">
      <c r="A62" s="40" t="s">
        <v>60</v>
      </c>
      <c r="B62" s="28">
        <f>B26+B36+B54+B56+B57+B58+B59+B60+B61</f>
        <v>1134470.956009552</v>
      </c>
    </row>
    <row r="63" spans="1:2" s="24" customFormat="1" ht="11.25" customHeight="1">
      <c r="A63" s="40" t="s">
        <v>61</v>
      </c>
      <c r="B63" s="28">
        <v>24256</v>
      </c>
    </row>
    <row r="64" spans="1:2" s="33" customFormat="1" ht="11.25" customHeight="1">
      <c r="A64" s="40" t="s">
        <v>62</v>
      </c>
      <c r="B64" s="28">
        <f>B62+B63</f>
        <v>1158726.956009552</v>
      </c>
    </row>
    <row r="65" spans="1:2" s="33" customFormat="1" ht="11.25" customHeight="1">
      <c r="A65" s="40" t="s">
        <v>63</v>
      </c>
      <c r="B65" s="28">
        <f>0.18*B64</f>
        <v>208570.85208171938</v>
      </c>
    </row>
    <row r="66" spans="1:2" s="33" customFormat="1" ht="11.25" customHeight="1">
      <c r="A66" s="40" t="s">
        <v>64</v>
      </c>
      <c r="B66" s="28">
        <f>B64+B65</f>
        <v>1367297.8080912714</v>
      </c>
    </row>
    <row r="67" spans="1:2" s="16" customFormat="1" ht="11.25" customHeight="1">
      <c r="A67" s="40" t="s">
        <v>65</v>
      </c>
      <c r="B67" s="23">
        <v>84072</v>
      </c>
    </row>
    <row r="68" spans="1:2" s="16" customFormat="1" ht="11.25" customHeight="1">
      <c r="A68" s="40" t="s">
        <v>66</v>
      </c>
      <c r="B68" s="28">
        <f>B23-B66+B67</f>
        <v>44700.191908728564</v>
      </c>
    </row>
    <row r="69" spans="1:2" s="16" customFormat="1" ht="11.25" customHeight="1">
      <c r="A69" s="41" t="s">
        <v>67</v>
      </c>
      <c r="B69" s="42">
        <f>B68</f>
        <v>44700.191908728564</v>
      </c>
    </row>
    <row r="70" spans="1:2" s="16" customFormat="1" ht="11.25" customHeight="1">
      <c r="A70" s="43" t="s">
        <v>68</v>
      </c>
      <c r="B70" s="42"/>
    </row>
    <row r="71" spans="1:2" s="16" customFormat="1" ht="11.25" customHeight="1">
      <c r="A71" s="44" t="s">
        <v>69</v>
      </c>
      <c r="B71" s="21"/>
    </row>
    <row r="72" spans="1:2" s="16" customFormat="1" ht="11.25" customHeight="1">
      <c r="A72" s="45" t="s">
        <v>70</v>
      </c>
      <c r="B72" s="46" t="s">
        <v>71</v>
      </c>
    </row>
    <row r="73" spans="1:2" s="16" customFormat="1" ht="11.25" customHeight="1">
      <c r="A73" s="44" t="s">
        <v>72</v>
      </c>
      <c r="B73" s="46"/>
    </row>
    <row r="74" spans="1:2" s="16" customFormat="1" ht="11.25" customHeight="1">
      <c r="A74" s="45" t="s">
        <v>73</v>
      </c>
      <c r="B74" s="46" t="s">
        <v>74</v>
      </c>
    </row>
    <row r="75" spans="1:2" s="16" customFormat="1" ht="11.25" customHeight="1">
      <c r="A75" s="44" t="s">
        <v>75</v>
      </c>
      <c r="B75" s="21"/>
    </row>
    <row r="76" spans="1:2" s="16" customFormat="1" ht="11.25" customHeight="1">
      <c r="A76" s="45"/>
      <c r="B76" s="21"/>
    </row>
    <row r="77" spans="1:2" s="16" customFormat="1" ht="11.25" customHeight="1">
      <c r="A77" s="45"/>
      <c r="B77" s="21"/>
    </row>
    <row r="78" spans="1:2" s="16" customFormat="1" ht="11.25" customHeight="1">
      <c r="A78" s="45"/>
      <c r="B78" s="21"/>
    </row>
    <row r="79" spans="1:2" s="16" customFormat="1" ht="11.25" customHeight="1">
      <c r="A79" s="45"/>
      <c r="B79" s="21"/>
    </row>
    <row r="80" spans="1:2" s="16" customFormat="1" ht="11.25" customHeight="1">
      <c r="A80" s="45"/>
      <c r="B80" s="21"/>
    </row>
    <row r="81" spans="1:2" s="16" customFormat="1" ht="11.25" customHeight="1">
      <c r="A81" s="45"/>
      <c r="B81" s="21"/>
    </row>
    <row r="82" spans="1:2" s="16" customFormat="1" ht="11.25" customHeight="1">
      <c r="A82" s="45"/>
      <c r="B82" s="21"/>
    </row>
    <row r="83" spans="1:2" s="16" customFormat="1" ht="11.25" customHeight="1">
      <c r="A83" s="45"/>
      <c r="B83" s="21"/>
    </row>
    <row r="84" spans="1:2" s="16" customFormat="1" ht="11.25" customHeight="1">
      <c r="A84" s="45"/>
      <c r="B84" s="21"/>
    </row>
    <row r="85" spans="1:2" s="16" customFormat="1" ht="11.25" customHeight="1">
      <c r="A85" s="45"/>
      <c r="B85" s="21"/>
    </row>
    <row r="86" spans="1:2" s="16" customFormat="1" ht="11.25" customHeight="1">
      <c r="A86" s="45"/>
      <c r="B86" s="21"/>
    </row>
    <row r="87" s="16" customFormat="1" ht="11.25" customHeight="1">
      <c r="A87" s="45"/>
    </row>
    <row r="88" s="16" customFormat="1" ht="11.25" customHeight="1">
      <c r="A88" s="45"/>
    </row>
    <row r="89" s="16" customFormat="1" ht="11.25" customHeight="1">
      <c r="A89" s="45"/>
    </row>
    <row r="90" s="16" customFormat="1" ht="11.25" customHeight="1">
      <c r="A90" s="45"/>
    </row>
    <row r="91" s="16" customFormat="1" ht="11.25" customHeight="1">
      <c r="A91" s="45"/>
    </row>
    <row r="92" s="16" customFormat="1" ht="11.25" customHeight="1">
      <c r="A92" s="45"/>
    </row>
    <row r="93" s="16" customFormat="1" ht="11.25" customHeight="1">
      <c r="A93" s="45"/>
    </row>
    <row r="94" s="16" customFormat="1" ht="11.25" customHeight="1">
      <c r="A94" s="45"/>
    </row>
  </sheetData>
  <sheetProtection/>
  <mergeCells count="1">
    <mergeCell ref="A2:B2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2011-03-24T05:22:58Z</dcterms:created>
  <dcterms:modified xsi:type="dcterms:W3CDTF">2011-04-25T08:50:30Z</dcterms:modified>
  <cp:category/>
  <cp:version/>
  <cp:contentType/>
  <cp:contentStatus/>
</cp:coreProperties>
</file>