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рг19к" sheetId="1" r:id="rId1"/>
  </sheets>
  <definedNames>
    <definedName name="_xlnm.Print_Titles" localSheetId="0">'Барг19к'!$A:$A</definedName>
  </definedNames>
  <calcPr fullCalcOnLoad="1"/>
</workbook>
</file>

<file path=xl/sharedStrings.xml><?xml version="1.0" encoding="utf-8"?>
<sst xmlns="http://schemas.openxmlformats.org/spreadsheetml/2006/main" count="73" uniqueCount="73">
  <si>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</si>
  <si>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</si>
  <si>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</si>
  <si>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</si>
  <si>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Баргузинская 19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</si>
  <si>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</si>
  <si>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</si>
  <si>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</si>
  <si>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</si>
  <si>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</si>
  <si>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</si>
  <si>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</si>
  <si>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</si>
  <si>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</si>
  <si>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</si>
  <si>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</si>
  <si>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</si>
  <si>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</si>
  <si>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</si>
  <si>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</si>
  <si>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Начислено арендаторам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</si>
  <si>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</si>
  <si>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</si>
  <si>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</si>
  <si>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</si>
  <si>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</si>
  <si>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</si>
  <si>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лестничной клетки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</si>
  <si>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</si>
  <si>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</si>
  <si>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</si>
  <si>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</si>
  <si>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 xml:space="preserve"> Текущий ремонт</t>
  </si>
  <si>
    <t>Ремонт лестничной клетки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</si>
  <si>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</si>
  <si>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</si>
  <si>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</si>
  <si>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</si>
  <si>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</si>
  <si>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</si>
  <si>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</si>
  <si>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Смена труб, вентелей, сгонов, задвижек  ХВС, ГВС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</si>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</sst>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3" sqref="B13"/>
    </sheetView>
  </sheetViews>
  <sheetFormatPr defaultColWidth="16.140625" defaultRowHeight="12.75"/>
  <cols>
    <col min="1" max="1" width="73.57421875" style="43" customWidth="1"/>
    <col min="2" max="2" width="18.421875" style="16" customWidth="1"/>
    <col min="3" max="16384" width="16.140625" style="45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9" t="s">
        <v>1</v>
      </c>
      <c r="B2" s="59"/>
    </row>
    <row r="3" spans="1:2" s="6" customFormat="1" ht="15" customHeight="1">
      <c r="A3" s="4" t="s">
        <v>2</v>
      </c>
      <c r="B3" s="5"/>
    </row>
    <row r="4" spans="1:2" s="9" customFormat="1" ht="18.75" customHeight="1">
      <c r="A4" s="7" t="s">
        <v>3</v>
      </c>
      <c r="B4" s="8" t="s">
        <v>4</v>
      </c>
    </row>
    <row r="5" spans="1:2" s="12" customFormat="1" ht="16.5" customHeight="1">
      <c r="A5" s="10" t="s">
        <v>5</v>
      </c>
      <c r="B5" s="11"/>
    </row>
    <row r="6" spans="1:2" s="14" customFormat="1" ht="12" customHeight="1">
      <c r="A6" s="48" t="s">
        <v>6</v>
      </c>
      <c r="B6" s="49">
        <v>1975</v>
      </c>
    </row>
    <row r="7" spans="1:2" s="16" customFormat="1" ht="12" customHeight="1">
      <c r="A7" s="50" t="s">
        <v>7</v>
      </c>
      <c r="B7" s="51">
        <v>2317.1</v>
      </c>
    </row>
    <row r="8" spans="1:2" s="16" customFormat="1" ht="12" customHeight="1">
      <c r="A8" t="s">
        <v>68</v>
      </c>
      <c r="B8" s="56" t="s">
        <v>69</v>
      </c>
    </row>
    <row r="9" spans="1:2" s="16" customFormat="1" ht="12" customHeight="1">
      <c r="A9" t="s">
        <v>70</v>
      </c>
      <c r="B9" s="57" t="s">
        <v>71</v>
      </c>
    </row>
    <row r="10" spans="1:2" s="16" customFormat="1" ht="12" customHeight="1">
      <c r="A10" t="s">
        <v>72</v>
      </c>
      <c r="B10" s="58">
        <v>1056.8</v>
      </c>
    </row>
    <row r="11" spans="1:2" s="16" customFormat="1" ht="14.25" customHeight="1">
      <c r="A11" s="52" t="s">
        <v>8</v>
      </c>
      <c r="B11" s="53">
        <v>5</v>
      </c>
    </row>
    <row r="12" spans="1:2" s="16" customFormat="1" ht="14.25" customHeight="1">
      <c r="A12" s="52" t="s">
        <v>67</v>
      </c>
      <c r="B12" s="53">
        <v>1636</v>
      </c>
    </row>
    <row r="13" spans="1:2" s="16" customFormat="1" ht="14.25" customHeight="1">
      <c r="A13" s="52" t="s">
        <v>9</v>
      </c>
      <c r="B13" s="53">
        <v>1215</v>
      </c>
    </row>
    <row r="14" spans="1:2" s="19" customFormat="1" ht="13.5" customHeight="1">
      <c r="A14" s="52" t="s">
        <v>10</v>
      </c>
      <c r="B14" s="53">
        <v>1263</v>
      </c>
    </row>
    <row r="15" spans="1:2" s="21" customFormat="1" ht="14.25" customHeight="1">
      <c r="A15" s="52" t="s">
        <v>11</v>
      </c>
      <c r="B15" s="49">
        <v>157</v>
      </c>
    </row>
    <row r="16" spans="1:2" s="24" customFormat="1" ht="12" customHeight="1">
      <c r="A16" s="52" t="s">
        <v>12</v>
      </c>
      <c r="B16" s="49">
        <v>406</v>
      </c>
    </row>
    <row r="17" spans="1:2" s="24" customFormat="1" ht="14.25" customHeight="1">
      <c r="A17" s="52" t="s">
        <v>13</v>
      </c>
      <c r="B17" s="53">
        <v>66</v>
      </c>
    </row>
    <row r="18" spans="1:2" s="21" customFormat="1" ht="14.25" customHeight="1">
      <c r="A18" s="54" t="s">
        <v>14</v>
      </c>
      <c r="B18" s="55" t="s">
        <v>15</v>
      </c>
    </row>
    <row r="19" spans="1:2" s="16" customFormat="1" ht="14.25" customHeight="1">
      <c r="A19" s="46" t="s">
        <v>16</v>
      </c>
      <c r="B19" s="47" t="s">
        <v>17</v>
      </c>
    </row>
    <row r="20" spans="1:2" s="30" customFormat="1" ht="14.25" customHeight="1">
      <c r="A20" s="22" t="s">
        <v>18</v>
      </c>
      <c r="B20" s="23">
        <v>-1446.27</v>
      </c>
    </row>
    <row r="21" spans="1:2" s="16" customFormat="1" ht="14.25" customHeight="1">
      <c r="A21" s="25" t="s">
        <v>19</v>
      </c>
      <c r="B21" s="26">
        <v>540384.45</v>
      </c>
    </row>
    <row r="22" spans="1:2" s="16" customFormat="1" ht="14.25" customHeight="1">
      <c r="A22" s="13" t="s">
        <v>20</v>
      </c>
      <c r="B22" s="18">
        <v>275.32</v>
      </c>
    </row>
    <row r="23" spans="1:2" s="21" customFormat="1" ht="14.25" customHeight="1">
      <c r="A23" s="27" t="s">
        <v>21</v>
      </c>
      <c r="B23" s="28">
        <v>480579</v>
      </c>
    </row>
    <row r="24" spans="1:2" s="21" customFormat="1" ht="14.25" customHeight="1">
      <c r="A24" s="29" t="s">
        <v>22</v>
      </c>
      <c r="B24" s="18">
        <v>58634</v>
      </c>
    </row>
    <row r="25" spans="1:2" s="16" customFormat="1" ht="13.5" customHeight="1">
      <c r="A25" s="20" t="s">
        <v>23</v>
      </c>
      <c r="B25" s="28"/>
    </row>
    <row r="26" spans="1:2" s="16" customFormat="1" ht="14.25" customHeight="1">
      <c r="A26" s="20" t="s">
        <v>24</v>
      </c>
      <c r="B26" s="28">
        <f>B27+B28+B29+B30+B31+B32+B33</f>
        <v>150788</v>
      </c>
    </row>
    <row r="27" spans="1:2" s="16" customFormat="1" ht="12" customHeight="1">
      <c r="A27" s="13" t="s">
        <v>25</v>
      </c>
      <c r="B27" s="18">
        <v>29934</v>
      </c>
    </row>
    <row r="28" spans="1:2" s="32" customFormat="1" ht="12" customHeight="1">
      <c r="A28" s="17" t="s">
        <v>26</v>
      </c>
      <c r="B28" s="18">
        <v>5254</v>
      </c>
    </row>
    <row r="29" spans="1:2" s="16" customFormat="1" ht="12" customHeight="1">
      <c r="A29" s="13" t="s">
        <v>27</v>
      </c>
      <c r="B29" s="18">
        <v>17269</v>
      </c>
    </row>
    <row r="30" spans="1:2" s="16" customFormat="1" ht="12" customHeight="1">
      <c r="A30" s="13" t="s">
        <v>28</v>
      </c>
      <c r="B30" s="18">
        <v>31181</v>
      </c>
    </row>
    <row r="31" spans="1:2" s="16" customFormat="1" ht="12" customHeight="1">
      <c r="A31" s="17" t="s">
        <v>29</v>
      </c>
      <c r="B31" s="18">
        <v>63281</v>
      </c>
    </row>
    <row r="32" spans="1:2" s="34" customFormat="1" ht="13.5" customHeight="1">
      <c r="A32" s="31" t="s">
        <v>30</v>
      </c>
      <c r="B32" s="18">
        <v>2371</v>
      </c>
    </row>
    <row r="33" spans="1:2" s="16" customFormat="1" ht="12" customHeight="1">
      <c r="A33" s="15" t="s">
        <v>31</v>
      </c>
      <c r="B33" s="18">
        <v>1498</v>
      </c>
    </row>
    <row r="34" spans="1:2" s="16" customFormat="1" ht="12" customHeight="1">
      <c r="A34" s="20" t="s">
        <v>32</v>
      </c>
      <c r="B34" s="28">
        <f>B35</f>
        <v>241096.6</v>
      </c>
    </row>
    <row r="35" spans="1:2" s="16" customFormat="1" ht="12" customHeight="1">
      <c r="A35" s="15" t="s">
        <v>33</v>
      </c>
      <c r="B35" s="18">
        <v>241096.6</v>
      </c>
    </row>
    <row r="36" spans="1:2" s="16" customFormat="1" ht="12" customHeight="1">
      <c r="A36" s="33" t="s">
        <v>34</v>
      </c>
      <c r="B36" s="28">
        <f>B37+B39+B38+B46</f>
        <v>93664.468</v>
      </c>
    </row>
    <row r="37" spans="1:2" s="16" customFormat="1" ht="14.25" customHeight="1">
      <c r="A37" s="15" t="s">
        <v>35</v>
      </c>
      <c r="B37" s="18">
        <v>13341</v>
      </c>
    </row>
    <row r="38" spans="1:2" s="16" customFormat="1" ht="15" customHeight="1">
      <c r="A38" s="15" t="s">
        <v>36</v>
      </c>
      <c r="B38" s="18">
        <v>20901</v>
      </c>
    </row>
    <row r="39" spans="1:2" s="16" customFormat="1" ht="14.25" customHeight="1">
      <c r="A39" s="15" t="s">
        <v>37</v>
      </c>
      <c r="B39" s="18">
        <f>SUM(B40:B45)</f>
        <v>56919.99999999999</v>
      </c>
    </row>
    <row r="40" spans="1:2" s="16" customFormat="1" ht="14.25" customHeight="1">
      <c r="A40" s="35" t="s">
        <v>38</v>
      </c>
      <c r="B40" s="18">
        <v>6451.89</v>
      </c>
    </row>
    <row r="41" spans="1:2" s="16" customFormat="1" ht="14.25" customHeight="1">
      <c r="A41" s="35" t="s">
        <v>39</v>
      </c>
      <c r="B41" s="18">
        <v>6186.03</v>
      </c>
    </row>
    <row r="42" spans="1:2" s="21" customFormat="1" ht="14.25" customHeight="1">
      <c r="A42" s="35" t="s">
        <v>40</v>
      </c>
      <c r="B42" s="18">
        <v>9687.71</v>
      </c>
    </row>
    <row r="43" spans="1:2" s="34" customFormat="1" ht="14.25" customHeight="1">
      <c r="A43" s="35" t="s">
        <v>41</v>
      </c>
      <c r="B43" s="18">
        <v>16118.14</v>
      </c>
    </row>
    <row r="44" spans="1:2" s="21" customFormat="1" ht="14.25" customHeight="1">
      <c r="A44" s="35" t="s">
        <v>42</v>
      </c>
      <c r="B44" s="18">
        <v>6524.88</v>
      </c>
    </row>
    <row r="45" spans="1:2" s="34" customFormat="1" ht="12" customHeight="1">
      <c r="A45" s="35" t="s">
        <v>43</v>
      </c>
      <c r="B45" s="18">
        <v>11951.35</v>
      </c>
    </row>
    <row r="46" spans="1:2" s="32" customFormat="1" ht="12" customHeight="1">
      <c r="A46" s="35" t="s">
        <v>44</v>
      </c>
      <c r="B46" s="18">
        <f>0.09*B7*12</f>
        <v>2502.468</v>
      </c>
    </row>
    <row r="47" spans="1:2" s="32" customFormat="1" ht="12" customHeight="1">
      <c r="A47" s="36" t="s">
        <v>45</v>
      </c>
      <c r="B47" s="28">
        <f>B48</f>
        <v>1358.05</v>
      </c>
    </row>
    <row r="48" spans="1:2" s="32" customFormat="1" ht="12" customHeight="1">
      <c r="A48" s="35" t="s">
        <v>46</v>
      </c>
      <c r="B48" s="18">
        <v>1358.05</v>
      </c>
    </row>
    <row r="49" spans="1:2" s="32" customFormat="1" ht="12" customHeight="1">
      <c r="A49" s="37" t="s">
        <v>47</v>
      </c>
      <c r="B49" s="28">
        <v>8263.17</v>
      </c>
    </row>
    <row r="50" spans="1:2" s="32" customFormat="1" ht="14.25" customHeight="1">
      <c r="A50" s="38" t="s">
        <v>48</v>
      </c>
      <c r="B50" s="28">
        <v>34231</v>
      </c>
    </row>
    <row r="51" spans="1:2" s="32" customFormat="1" ht="12" customHeight="1">
      <c r="A51" s="39" t="s">
        <v>49</v>
      </c>
      <c r="B51" s="28">
        <v>3022</v>
      </c>
    </row>
    <row r="52" spans="1:2" s="32" customFormat="1" ht="14.25" customHeight="1">
      <c r="A52" s="39" t="s">
        <v>50</v>
      </c>
      <c r="B52" s="28">
        <v>11815</v>
      </c>
    </row>
    <row r="53" spans="1:2" s="32" customFormat="1" ht="14.25" customHeight="1">
      <c r="A53" s="39" t="s">
        <v>51</v>
      </c>
      <c r="B53" s="28">
        <v>37506</v>
      </c>
    </row>
    <row r="54" spans="1:2" s="32" customFormat="1" ht="14.25" customHeight="1">
      <c r="A54" s="39" t="s">
        <v>52</v>
      </c>
      <c r="B54" s="28">
        <f>B26+B34+B36+B47+B49+B50+B51+B52+B53</f>
        <v>581744.288</v>
      </c>
    </row>
    <row r="55" spans="1:2" s="24" customFormat="1" ht="12" customHeight="1">
      <c r="A55" s="39" t="s">
        <v>53</v>
      </c>
      <c r="B55" s="28">
        <v>12439</v>
      </c>
    </row>
    <row r="56" spans="1:2" s="32" customFormat="1" ht="14.25" customHeight="1">
      <c r="A56" s="39" t="s">
        <v>54</v>
      </c>
      <c r="B56" s="28">
        <f>B54+B55</f>
        <v>594183.288</v>
      </c>
    </row>
    <row r="57" spans="1:2" s="32" customFormat="1" ht="14.25" customHeight="1">
      <c r="A57" s="39" t="s">
        <v>55</v>
      </c>
      <c r="B57" s="28">
        <f>0.18*B56</f>
        <v>106952.99183999999</v>
      </c>
    </row>
    <row r="58" spans="1:2" s="16" customFormat="1" ht="12" customHeight="1">
      <c r="A58" s="39" t="s">
        <v>56</v>
      </c>
      <c r="B58" s="28">
        <f>B56+B57</f>
        <v>701136.27984</v>
      </c>
    </row>
    <row r="59" spans="1:2" s="16" customFormat="1" ht="12" customHeight="1">
      <c r="A59" s="39" t="s">
        <v>57</v>
      </c>
      <c r="B59" s="23">
        <v>-319751</v>
      </c>
    </row>
    <row r="60" spans="1:2" s="16" customFormat="1" ht="12" customHeight="1">
      <c r="A60" s="39" t="s">
        <v>58</v>
      </c>
      <c r="B60" s="28">
        <f>B23-B58+B59</f>
        <v>-540308.27984</v>
      </c>
    </row>
    <row r="61" spans="1:2" s="16" customFormat="1" ht="12" customHeight="1">
      <c r="A61" s="40" t="s">
        <v>59</v>
      </c>
      <c r="B61" s="41">
        <f>B60</f>
        <v>-540308.27984</v>
      </c>
    </row>
    <row r="62" spans="1:2" s="16" customFormat="1" ht="12" customHeight="1">
      <c r="A62" s="42" t="s">
        <v>60</v>
      </c>
      <c r="B62" s="21"/>
    </row>
    <row r="63" spans="1:2" s="16" customFormat="1" ht="12" customHeight="1">
      <c r="A63" s="43" t="s">
        <v>61</v>
      </c>
      <c r="B63" s="44" t="s">
        <v>62</v>
      </c>
    </row>
    <row r="64" spans="1:2" s="16" customFormat="1" ht="12" customHeight="1">
      <c r="A64" s="42" t="s">
        <v>63</v>
      </c>
      <c r="B64" s="44"/>
    </row>
    <row r="65" spans="1:2" s="16" customFormat="1" ht="12" customHeight="1">
      <c r="A65" s="43" t="s">
        <v>64</v>
      </c>
      <c r="B65" s="44" t="s">
        <v>65</v>
      </c>
    </row>
    <row r="66" spans="1:2" s="16" customFormat="1" ht="12" customHeight="1">
      <c r="A66" s="43"/>
      <c r="B66" s="44"/>
    </row>
    <row r="67" spans="1:2" s="16" customFormat="1" ht="12" customHeight="1">
      <c r="A67" s="42" t="s">
        <v>66</v>
      </c>
      <c r="B67" s="21"/>
    </row>
    <row r="68" spans="1:2" s="16" customFormat="1" ht="12" customHeight="1">
      <c r="A68" s="43"/>
      <c r="B68" s="21"/>
    </row>
    <row r="69" spans="1:2" s="16" customFormat="1" ht="12" customHeight="1">
      <c r="A69" s="43"/>
      <c r="B69" s="21"/>
    </row>
    <row r="70" spans="1:2" s="16" customFormat="1" ht="12" customHeight="1">
      <c r="A70" s="43"/>
      <c r="B70" s="21"/>
    </row>
    <row r="71" spans="1:2" s="16" customFormat="1" ht="12" customHeight="1">
      <c r="A71" s="43"/>
      <c r="B71" s="21"/>
    </row>
    <row r="72" spans="1:2" s="16" customFormat="1" ht="12" customHeight="1">
      <c r="A72" s="43"/>
      <c r="B72" s="21"/>
    </row>
    <row r="73" spans="1:2" s="16" customFormat="1" ht="12" customHeight="1">
      <c r="A73" s="43"/>
      <c r="B73" s="21"/>
    </row>
    <row r="74" spans="1:2" s="16" customFormat="1" ht="12" customHeight="1">
      <c r="A74" s="43"/>
      <c r="B74" s="21"/>
    </row>
    <row r="75" spans="1:2" s="16" customFormat="1" ht="12" customHeight="1">
      <c r="A75" s="43"/>
      <c r="B75" s="21"/>
    </row>
    <row r="76" spans="1:2" s="16" customFormat="1" ht="12" customHeight="1">
      <c r="A76" s="43"/>
      <c r="B76" s="21"/>
    </row>
    <row r="77" spans="1:2" s="16" customFormat="1" ht="12" customHeight="1">
      <c r="A77" s="43"/>
      <c r="B77" s="21"/>
    </row>
    <row r="78" spans="1:2" s="16" customFormat="1" ht="12" customHeight="1">
      <c r="A78" s="43"/>
      <c r="B78" s="21"/>
    </row>
    <row r="79" s="16" customFormat="1" ht="12" customHeight="1">
      <c r="A79" s="43"/>
    </row>
    <row r="80" s="16" customFormat="1" ht="12" customHeight="1">
      <c r="A80" s="43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2011-03-22T10:59:14Z</dcterms:created>
  <dcterms:modified xsi:type="dcterms:W3CDTF">2011-04-25T08:50:31Z</dcterms:modified>
  <cp:category/>
  <cp:version/>
  <cp:contentType/>
  <cp:contentStatus/>
</cp:coreProperties>
</file>