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Менд155к" sheetId="1" r:id="rId1"/>
  </sheets>
  <definedNames>
    <definedName name="_xlnm.Print_Titles" localSheetId="0">'Менд155к'!$A:$A</definedName>
  </definedNames>
  <calcPr fullCalcOnLoad="1"/>
</workbook>
</file>

<file path=xl/sharedStrings.xml><?xml version="1.0" encoding="utf-8"?>
<sst xmlns="http://schemas.openxmlformats.org/spreadsheetml/2006/main" count="76" uniqueCount="76">
  <si>
    <t>ОТЧЕТ</t>
  </si>
  <si>
    <t xml:space="preserve"> о стоимости содержания общедомового имущества многоквартирного жилого дома</t>
  </si>
  <si>
    <t>ОАО "УЖХ Советского района городского округа г.Уфа" за 2010 год</t>
  </si>
  <si>
    <t>Адрес многоквартирного жилого дома</t>
  </si>
  <si>
    <t>Менделеева 155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</si>
  <si>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</si>
  <si>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</si>
  <si>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</si>
  <si>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</si>
  <si>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Количество лифтов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</si>
  <si>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</si>
  <si>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</si>
  <si>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</si>
  <si>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</si>
  <si>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</si>
  <si>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</si>
  <si>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ЦО, лифт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</si>
  <si>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</si>
  <si>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</si>
  <si>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</si>
  <si>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</si>
  <si>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за рекламу</t>
  </si>
  <si>
    <t>Начислено арендаторам</t>
  </si>
  <si>
    <t>Поступление</t>
  </si>
  <si>
    <t>Задолженность 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</si>
  <si>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</si>
  <si>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</si>
  <si>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</si>
  <si>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</si>
  <si>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Уборка лестничной клетки</t>
  </si>
  <si>
    <t>Услуги операторов</t>
  </si>
  <si>
    <t>Вывоз крупно-габаритного мусора</t>
  </si>
  <si>
    <t>Вывоз твердо-бытовых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</si>
  <si>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</si>
  <si>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</si>
  <si>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</si>
  <si>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</si>
  <si>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</si>
  <si>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</si>
  <si>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</si>
  <si>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Плотницкие работы (ремонт окон, смена стекол пружин, петель, замков, пр.)</t>
  </si>
  <si>
    <t>Общестроительные работы (ремонт штук., пола, стен, вент.каналов и проч.)</t>
  </si>
  <si>
    <t>Ремонт кровли (кровельные работы, смена водосточн. труб,  желобов и пр.)</t>
  </si>
  <si>
    <t>Обследование домов</t>
  </si>
  <si>
    <t>Смена труб канализации</t>
  </si>
  <si>
    <t>Электромонтажные работы</t>
  </si>
  <si>
    <t>Подготова к зиме (промывка, опресс.ЦО, ремонт, смена задвижек, вент. и т.п.)</t>
  </si>
  <si>
    <t>г) Аварийно-ремонтная служба</t>
  </si>
  <si>
    <t>Внешнее благоустройство</t>
  </si>
  <si>
    <t>покраска ограждений, контейнеров, ремонт заборов</t>
  </si>
  <si>
    <t>Затараты по содержанию лифта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</si>
  <si>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</si>
  <si>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</si>
  <si>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</si>
  <si>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</si>
  <si>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</si>
  <si>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</si>
  <si>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</si>
  <si>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</si>
  <si>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</si>
  <si>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за 2009 год</t>
  </si>
  <si>
    <t>Отклонение (-перерасход, + неосвоение) на 31.12.2010г.</t>
  </si>
  <si>
    <t xml:space="preserve">СПРАВОЧНО: Уменьшение объемов работ на 2011 г. в размере 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</si>
  <si>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</si>
  <si>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</si>
  <si>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</si>
  <si>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</si>
  <si>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</si>
  <si>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</si>
  <si>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</si>
  <si>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Убираемая площадь (приведенная ), в т.ч.</t>
  </si>
  <si>
    <t>Материал стен</t>
  </si>
  <si>
    <t>кирпичный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</si>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</sst>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3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2" fontId="23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wrapText="1"/>
    </xf>
    <xf numFmtId="1" fontId="23" fillId="0" borderId="0" xfId="0" applyNumberFormat="1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/>
    </xf>
    <xf numFmtId="1" fontId="25" fillId="0" borderId="10" xfId="0" applyNumberFormat="1" applyFont="1" applyFill="1" applyBorder="1" applyAlignment="1">
      <alignment horizontal="left" vertical="top" wrapText="1"/>
    </xf>
    <xf numFmtId="0" fontId="26" fillId="0" borderId="0" xfId="0" applyFont="1" applyFill="1" applyAlignment="1">
      <alignment vertical="top" wrapText="1"/>
    </xf>
    <xf numFmtId="0" fontId="26" fillId="0" borderId="0" xfId="0" applyFont="1" applyFill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3" fillId="0" borderId="0" xfId="0" applyNumberFormat="1" applyFont="1" applyFill="1" applyAlignment="1">
      <alignment vertical="top" wrapText="1"/>
    </xf>
    <xf numFmtId="0" fontId="27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0" fontId="23" fillId="0" borderId="0" xfId="0" applyFont="1" applyAlignment="1">
      <alignment horizontal="left" vertical="top" wrapText="1"/>
    </xf>
    <xf numFmtId="1" fontId="23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23" fillId="0" borderId="0" xfId="0" applyNumberFormat="1" applyFont="1" applyFill="1" applyAlignment="1">
      <alignment horizontal="right" vertical="top" wrapText="1"/>
    </xf>
    <xf numFmtId="0" fontId="23" fillId="0" borderId="0" xfId="0" applyFont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0" fontId="2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80"/>
  <sheetViews>
    <sheetView tabSelected="1" zoomScalePageLayoutView="0" workbookViewId="0" topLeftCell="A10">
      <pane xSplit="1" topLeftCell="B1" activePane="topRight" state="frozen"/>
      <selection pane="topLeft" activeCell="A31" sqref="A31"/>
      <selection pane="topRight" activeCell="A8" sqref="A8:B10"/>
    </sheetView>
  </sheetViews>
  <sheetFormatPr defaultColWidth="16.140625" defaultRowHeight="12.75" customHeight="1"/>
  <cols>
    <col min="1" max="1" width="74.140625" style="46" customWidth="1"/>
    <col min="2" max="2" width="18.8515625" style="17" customWidth="1"/>
    <col min="3" max="16384" width="16.140625" style="48" customWidth="1"/>
  </cols>
  <sheetData>
    <row r="1" spans="1:2" s="3" customFormat="1" ht="12.75" customHeight="1">
      <c r="A1" s="1" t="s">
        <v>0</v>
      </c>
      <c r="B1" s="2"/>
    </row>
    <row r="2" spans="1:2" s="3" customFormat="1" ht="12.75" customHeight="1">
      <c r="A2" s="4" t="s">
        <v>1</v>
      </c>
      <c r="B2" s="4"/>
    </row>
    <row r="3" spans="1:2" s="7" customFormat="1" ht="12.75" customHeight="1">
      <c r="A3" s="5" t="s">
        <v>2</v>
      </c>
      <c r="B3" s="6"/>
    </row>
    <row r="4" spans="1:2" s="10" customFormat="1" ht="18.75" customHeight="1">
      <c r="A4" s="8" t="s">
        <v>3</v>
      </c>
      <c r="B4" s="9" t="s">
        <v>4</v>
      </c>
    </row>
    <row r="5" spans="1:2" s="13" customFormat="1" ht="12.75" customHeight="1">
      <c r="A5" s="11" t="s">
        <v>5</v>
      </c>
      <c r="B5" s="12"/>
    </row>
    <row r="6" spans="1:2" s="15" customFormat="1" ht="12.75" customHeight="1">
      <c r="A6" s="51" t="s">
        <v>6</v>
      </c>
      <c r="B6" s="52">
        <v>1974</v>
      </c>
    </row>
    <row r="7" spans="1:2" s="17" customFormat="1" ht="12.75" customHeight="1">
      <c r="A7" s="53" t="s">
        <v>7</v>
      </c>
      <c r="B7" s="54">
        <v>7119.4</v>
      </c>
    </row>
    <row r="8" spans="1:2" s="17" customFormat="1" ht="12.75" customHeight="1">
      <c r="A8" t="s">
        <v>71</v>
      </c>
      <c r="B8" s="61" t="s">
        <v>72</v>
      </c>
    </row>
    <row r="9" spans="1:2" s="17" customFormat="1" ht="12.75" customHeight="1">
      <c r="A9" t="s">
        <v>73</v>
      </c>
      <c r="B9" s="62" t="s">
        <v>74</v>
      </c>
    </row>
    <row r="10" spans="1:2" s="17" customFormat="1" ht="12.75" customHeight="1">
      <c r="A10" t="s">
        <v>75</v>
      </c>
      <c r="B10" s="63">
        <v>1969</v>
      </c>
    </row>
    <row r="11" spans="1:2" s="17" customFormat="1" ht="12.75" customHeight="1">
      <c r="A11" s="55" t="s">
        <v>8</v>
      </c>
      <c r="B11" s="56">
        <v>6</v>
      </c>
    </row>
    <row r="12" spans="1:2" s="17" customFormat="1" ht="12.75" customHeight="1">
      <c r="A12" s="55" t="s">
        <v>9</v>
      </c>
      <c r="B12" s="56">
        <v>8</v>
      </c>
    </row>
    <row r="13" spans="1:2" s="17" customFormat="1" ht="12.75" customHeight="1">
      <c r="A13" s="55" t="s">
        <v>70</v>
      </c>
      <c r="B13" s="60">
        <v>5154</v>
      </c>
    </row>
    <row r="14" spans="1:2" s="21" customFormat="1" ht="12.75" customHeight="1">
      <c r="A14" s="55" t="s">
        <v>10</v>
      </c>
      <c r="B14" s="56">
        <v>3587</v>
      </c>
    </row>
    <row r="15" spans="1:2" s="22" customFormat="1" ht="12.75" customHeight="1">
      <c r="A15" s="55" t="s">
        <v>11</v>
      </c>
      <c r="B15" s="56">
        <v>4701</v>
      </c>
    </row>
    <row r="16" spans="1:2" s="24" customFormat="1" ht="12.75" customHeight="1">
      <c r="A16" s="55" t="s">
        <v>12</v>
      </c>
      <c r="B16" s="52">
        <v>152</v>
      </c>
    </row>
    <row r="17" spans="1:2" s="27" customFormat="1" ht="12.75" customHeight="1">
      <c r="A17" s="55" t="s">
        <v>13</v>
      </c>
      <c r="B17" s="52">
        <v>364</v>
      </c>
    </row>
    <row r="18" spans="1:2" s="27" customFormat="1" ht="12.75" customHeight="1">
      <c r="A18" s="55" t="s">
        <v>14</v>
      </c>
      <c r="B18" s="57">
        <v>114</v>
      </c>
    </row>
    <row r="19" spans="1:2" s="24" customFormat="1" ht="12.75" customHeight="1">
      <c r="A19" s="58" t="s">
        <v>15</v>
      </c>
      <c r="B19" s="59" t="s">
        <v>16</v>
      </c>
    </row>
    <row r="20" spans="1:2" s="24" customFormat="1" ht="12.75" customHeight="1">
      <c r="A20" s="49" t="s">
        <v>17</v>
      </c>
      <c r="B20" s="50" t="s">
        <v>18</v>
      </c>
    </row>
    <row r="21" spans="1:2" s="17" customFormat="1" ht="12.75" customHeight="1">
      <c r="A21" s="25" t="s">
        <v>19</v>
      </c>
      <c r="B21" s="26">
        <v>51402</v>
      </c>
    </row>
    <row r="22" spans="1:2" s="33" customFormat="1" ht="12.75" customHeight="1">
      <c r="A22" s="28" t="s">
        <v>20</v>
      </c>
      <c r="B22" s="29">
        <v>1202007.87</v>
      </c>
    </row>
    <row r="23" spans="1:2" s="17" customFormat="1" ht="12.75" customHeight="1">
      <c r="A23" s="30" t="s">
        <v>21</v>
      </c>
      <c r="B23" s="19">
        <f>5032/1.2315</f>
        <v>4086.07389362566</v>
      </c>
    </row>
    <row r="24" spans="1:2" s="17" customFormat="1" ht="12.75" customHeight="1">
      <c r="A24" s="14" t="s">
        <v>22</v>
      </c>
      <c r="B24" s="19">
        <v>61810.04</v>
      </c>
    </row>
    <row r="25" spans="1:2" s="24" customFormat="1" ht="12.75" customHeight="1">
      <c r="A25" s="31" t="s">
        <v>23</v>
      </c>
      <c r="B25" s="20">
        <v>1237950</v>
      </c>
    </row>
    <row r="26" spans="1:2" s="24" customFormat="1" ht="12.75" customHeight="1">
      <c r="A26" s="32" t="s">
        <v>24</v>
      </c>
      <c r="B26" s="19">
        <v>81356</v>
      </c>
    </row>
    <row r="27" spans="1:2" s="17" customFormat="1" ht="12.75" customHeight="1">
      <c r="A27" s="23" t="s">
        <v>25</v>
      </c>
      <c r="B27" s="20"/>
    </row>
    <row r="28" spans="1:2" s="34" customFormat="1" ht="12.75" customHeight="1">
      <c r="A28" s="23" t="s">
        <v>26</v>
      </c>
      <c r="B28" s="20">
        <f>B29+B30+B31+B32+B33+B34+B35+B36</f>
        <v>369238</v>
      </c>
    </row>
    <row r="29" spans="1:2" s="17" customFormat="1" ht="12.75" customHeight="1">
      <c r="A29" s="14" t="s">
        <v>27</v>
      </c>
      <c r="B29" s="19">
        <v>94210</v>
      </c>
    </row>
    <row r="30" spans="1:2" s="17" customFormat="1" ht="12.75" customHeight="1">
      <c r="A30" s="18" t="s">
        <v>28</v>
      </c>
      <c r="B30" s="19">
        <v>12242</v>
      </c>
    </row>
    <row r="31" spans="1:2" s="36" customFormat="1" ht="12.75" customHeight="1">
      <c r="A31" s="14" t="s">
        <v>29</v>
      </c>
      <c r="B31" s="19">
        <v>63921</v>
      </c>
    </row>
    <row r="32" spans="1:2" s="17" customFormat="1" ht="12.75" customHeight="1">
      <c r="A32" s="14" t="s">
        <v>30</v>
      </c>
      <c r="B32" s="19">
        <v>108488</v>
      </c>
    </row>
    <row r="33" spans="1:2" s="21" customFormat="1" ht="12.75" customHeight="1">
      <c r="A33" s="14" t="s">
        <v>31</v>
      </c>
      <c r="B33" s="19">
        <v>27955</v>
      </c>
    </row>
    <row r="34" spans="1:2" s="17" customFormat="1" ht="12.75" customHeight="1">
      <c r="A34" s="18" t="s">
        <v>32</v>
      </c>
      <c r="B34" s="19">
        <v>56735</v>
      </c>
    </row>
    <row r="35" spans="1:2" s="17" customFormat="1" ht="12.75" customHeight="1">
      <c r="A35" s="35" t="s">
        <v>33</v>
      </c>
      <c r="B35" s="19">
        <v>2060</v>
      </c>
    </row>
    <row r="36" spans="1:2" s="17" customFormat="1" ht="12.75" customHeight="1">
      <c r="A36" s="16" t="s">
        <v>34</v>
      </c>
      <c r="B36" s="19">
        <v>3627</v>
      </c>
    </row>
    <row r="37" spans="1:2" s="17" customFormat="1" ht="12.75" customHeight="1">
      <c r="A37" s="37" t="s">
        <v>35</v>
      </c>
      <c r="B37" s="20">
        <f>B38+B40+B39+B49</f>
        <v>190278.422</v>
      </c>
    </row>
    <row r="38" spans="1:2" s="17" customFormat="1" ht="12.75" customHeight="1">
      <c r="A38" s="16" t="s">
        <v>36</v>
      </c>
      <c r="B38" s="19">
        <v>25530</v>
      </c>
    </row>
    <row r="39" spans="1:2" s="17" customFormat="1" ht="12.75" customHeight="1">
      <c r="A39" s="16" t="s">
        <v>37</v>
      </c>
      <c r="B39" s="19">
        <v>36328</v>
      </c>
    </row>
    <row r="40" spans="1:2" s="17" customFormat="1" ht="12.75" customHeight="1">
      <c r="A40" s="16" t="s">
        <v>38</v>
      </c>
      <c r="B40" s="19">
        <f>SUM(B41:B48)</f>
        <v>120731.47</v>
      </c>
    </row>
    <row r="41" spans="1:2" s="24" customFormat="1" ht="12.75" customHeight="1">
      <c r="A41" s="38" t="s">
        <v>39</v>
      </c>
      <c r="B41" s="19">
        <v>4675.88</v>
      </c>
    </row>
    <row r="42" spans="1:2" s="24" customFormat="1" ht="12.75" customHeight="1">
      <c r="A42" s="38" t="s">
        <v>40</v>
      </c>
      <c r="B42" s="19">
        <v>5891.88</v>
      </c>
    </row>
    <row r="43" spans="1:2" s="17" customFormat="1" ht="12.75" customHeight="1">
      <c r="A43" s="38" t="s">
        <v>41</v>
      </c>
      <c r="B43" s="19">
        <v>2856.14</v>
      </c>
    </row>
    <row r="44" spans="1:2" s="17" customFormat="1" ht="12.75" customHeight="1">
      <c r="A44" s="38" t="s">
        <v>42</v>
      </c>
      <c r="B44" s="19">
        <v>28376.24</v>
      </c>
    </row>
    <row r="45" spans="1:2" s="24" customFormat="1" ht="12.75" customHeight="1">
      <c r="A45" s="38" t="s">
        <v>43</v>
      </c>
      <c r="B45" s="19">
        <v>14777.87</v>
      </c>
    </row>
    <row r="46" spans="1:2" s="21" customFormat="1" ht="12.75" customHeight="1">
      <c r="A46" s="38" t="s">
        <v>44</v>
      </c>
      <c r="B46" s="19">
        <v>7436.03</v>
      </c>
    </row>
    <row r="47" spans="1:2" s="24" customFormat="1" ht="12.75" customHeight="1">
      <c r="A47" s="38" t="s">
        <v>45</v>
      </c>
      <c r="B47" s="19">
        <v>15581.18</v>
      </c>
    </row>
    <row r="48" spans="1:2" s="21" customFormat="1" ht="12.75" customHeight="1">
      <c r="A48" s="38" t="s">
        <v>46</v>
      </c>
      <c r="B48" s="19">
        <v>41136.25</v>
      </c>
    </row>
    <row r="49" spans="1:2" s="36" customFormat="1" ht="12.75" customHeight="1">
      <c r="A49" s="38" t="s">
        <v>47</v>
      </c>
      <c r="B49" s="19">
        <f>0.09*B7*12</f>
        <v>7688.951999999999</v>
      </c>
    </row>
    <row r="50" spans="1:2" s="36" customFormat="1" ht="12.75" customHeight="1">
      <c r="A50" s="39" t="s">
        <v>48</v>
      </c>
      <c r="B50" s="20">
        <f>B51</f>
        <v>5998.96</v>
      </c>
    </row>
    <row r="51" spans="1:2" s="36" customFormat="1" ht="12.75" customHeight="1">
      <c r="A51" s="38" t="s">
        <v>49</v>
      </c>
      <c r="B51" s="19">
        <v>5998.96</v>
      </c>
    </row>
    <row r="52" spans="1:2" s="36" customFormat="1" ht="12.75" customHeight="1">
      <c r="A52" s="40" t="s">
        <v>50</v>
      </c>
      <c r="B52" s="20">
        <v>199446</v>
      </c>
    </row>
    <row r="53" spans="1:2" s="36" customFormat="1" ht="12.75" customHeight="1">
      <c r="A53" s="41" t="s">
        <v>51</v>
      </c>
      <c r="B53" s="20">
        <v>52882</v>
      </c>
    </row>
    <row r="54" spans="1:2" s="36" customFormat="1" ht="12.75" customHeight="1">
      <c r="A54" s="42" t="s">
        <v>52</v>
      </c>
      <c r="B54" s="20">
        <v>6723</v>
      </c>
    </row>
    <row r="55" spans="1:2" s="36" customFormat="1" ht="12.75" customHeight="1">
      <c r="A55" s="42" t="s">
        <v>53</v>
      </c>
      <c r="B55" s="20">
        <v>26281</v>
      </c>
    </row>
    <row r="56" spans="1:2" s="36" customFormat="1" ht="12.75" customHeight="1">
      <c r="A56" s="42" t="s">
        <v>54</v>
      </c>
      <c r="B56" s="20">
        <v>83427</v>
      </c>
    </row>
    <row r="57" spans="1:2" s="36" customFormat="1" ht="12.75" customHeight="1">
      <c r="A57" s="42" t="s">
        <v>55</v>
      </c>
      <c r="B57" s="20">
        <f>B28+B37+B50+B52+B53+B54+B55+B56</f>
        <v>934274.382</v>
      </c>
    </row>
    <row r="58" spans="1:2" s="27" customFormat="1" ht="12.75" customHeight="1">
      <c r="A58" s="42" t="s">
        <v>56</v>
      </c>
      <c r="B58" s="20">
        <v>19976</v>
      </c>
    </row>
    <row r="59" spans="1:2" s="36" customFormat="1" ht="12.75" customHeight="1">
      <c r="A59" s="42" t="s">
        <v>57</v>
      </c>
      <c r="B59" s="20">
        <f>B57+B58</f>
        <v>954250.382</v>
      </c>
    </row>
    <row r="60" spans="1:2" s="36" customFormat="1" ht="12.75" customHeight="1">
      <c r="A60" s="42" t="s">
        <v>58</v>
      </c>
      <c r="B60" s="20">
        <f>0.18*B59</f>
        <v>171765.06876</v>
      </c>
    </row>
    <row r="61" spans="1:2" s="17" customFormat="1" ht="12.75" customHeight="1">
      <c r="A61" s="42" t="s">
        <v>59</v>
      </c>
      <c r="B61" s="20">
        <f>B59+B60</f>
        <v>1126015.45076</v>
      </c>
    </row>
    <row r="62" spans="1:2" s="17" customFormat="1" ht="12.75" customHeight="1">
      <c r="A62" s="42" t="s">
        <v>60</v>
      </c>
      <c r="B62" s="26">
        <v>-211869</v>
      </c>
    </row>
    <row r="63" spans="1:2" s="17" customFormat="1" ht="12.75" customHeight="1">
      <c r="A63" s="42" t="s">
        <v>61</v>
      </c>
      <c r="B63" s="20">
        <f>B25-B61+B62</f>
        <v>-99934.45075999992</v>
      </c>
    </row>
    <row r="64" spans="1:2" s="17" customFormat="1" ht="12.75" customHeight="1">
      <c r="A64" s="43" t="s">
        <v>62</v>
      </c>
      <c r="B64" s="44">
        <f>B63</f>
        <v>-99934.45075999992</v>
      </c>
    </row>
    <row r="65" spans="1:2" s="17" customFormat="1" ht="12.75" customHeight="1">
      <c r="A65" s="45" t="s">
        <v>63</v>
      </c>
      <c r="B65" s="24"/>
    </row>
    <row r="66" spans="1:2" s="17" customFormat="1" ht="12.75" customHeight="1">
      <c r="A66" s="46" t="s">
        <v>64</v>
      </c>
      <c r="B66" s="47" t="s">
        <v>65</v>
      </c>
    </row>
    <row r="67" spans="1:2" s="17" customFormat="1" ht="12.75" customHeight="1">
      <c r="A67" s="45" t="s">
        <v>66</v>
      </c>
      <c r="B67" s="47"/>
    </row>
    <row r="68" spans="1:2" s="17" customFormat="1" ht="12.75" customHeight="1">
      <c r="A68" s="46" t="s">
        <v>67</v>
      </c>
      <c r="B68" s="47" t="s">
        <v>68</v>
      </c>
    </row>
    <row r="69" spans="1:2" s="17" customFormat="1" ht="12.75" customHeight="1">
      <c r="A69" s="45" t="s">
        <v>69</v>
      </c>
      <c r="B69" s="24"/>
    </row>
    <row r="70" spans="1:2" s="17" customFormat="1" ht="12.75" customHeight="1">
      <c r="A70" s="46"/>
      <c r="B70" s="24"/>
    </row>
    <row r="71" spans="1:2" s="17" customFormat="1" ht="12.75" customHeight="1">
      <c r="A71" s="46"/>
      <c r="B71" s="24"/>
    </row>
    <row r="72" spans="1:2" s="17" customFormat="1" ht="12.75" customHeight="1">
      <c r="A72" s="46"/>
      <c r="B72" s="24"/>
    </row>
    <row r="73" spans="1:2" s="17" customFormat="1" ht="12.75" customHeight="1">
      <c r="A73" s="46"/>
      <c r="B73" s="24"/>
    </row>
    <row r="74" spans="1:2" s="17" customFormat="1" ht="12.75" customHeight="1">
      <c r="A74" s="46"/>
      <c r="B74" s="24"/>
    </row>
    <row r="75" spans="1:2" s="17" customFormat="1" ht="12.75" customHeight="1">
      <c r="A75" s="46"/>
      <c r="B75" s="24"/>
    </row>
    <row r="76" spans="1:2" s="17" customFormat="1" ht="12.75" customHeight="1">
      <c r="A76" s="46"/>
      <c r="B76" s="24"/>
    </row>
    <row r="77" spans="1:2" s="17" customFormat="1" ht="12.75" customHeight="1">
      <c r="A77" s="46"/>
      <c r="B77" s="24"/>
    </row>
    <row r="78" spans="1:2" s="17" customFormat="1" ht="12.75" customHeight="1">
      <c r="A78" s="46"/>
      <c r="B78" s="24"/>
    </row>
    <row r="79" spans="1:2" s="17" customFormat="1" ht="12.75" customHeight="1">
      <c r="A79" s="46"/>
      <c r="B79" s="24"/>
    </row>
    <row r="80" spans="1:2" s="17" customFormat="1" ht="12.75" customHeight="1">
      <c r="A80" s="46"/>
      <c r="B80" s="24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2011-03-24T05:53:15Z</dcterms:created>
  <dcterms:modified xsi:type="dcterms:W3CDTF">2011-04-25T08:46:27Z</dcterms:modified>
  <cp:category/>
  <cp:version/>
  <cp:contentType/>
  <cp:contentStatus/>
</cp:coreProperties>
</file>