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ск16к" sheetId="1" r:id="rId1"/>
  </sheets>
  <definedNames>
    <definedName name="_xlnm.Print_Titles" localSheetId="0">'Обск16к'!$A:$A</definedName>
  </definedNames>
  <calcPr fullCalcOnLoad="1"/>
</workbook>
</file>

<file path=xl/sharedStrings.xml><?xml version="1.0" encoding="utf-8"?>
<sst xmlns="http://schemas.openxmlformats.org/spreadsheetml/2006/main" count="72" uniqueCount="72">
  <si>
    <t>ОТЧЕТ</t>
  </si>
  <si>
    <t xml:space="preserve"> о стоимости содержания общедомового имущества многоквартирного жилого дома</t>
  </si>
  <si>
    <t>ОАО "УЖХ Советского района городского округа г.Уфа" за 2010 год</t>
  </si>
  <si>
    <t>Адрес многоквартирного жилого дома</t>
  </si>
  <si>
    <t>Обская 16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</si>
  <si>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</si>
  <si>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</si>
  <si>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</si>
  <si>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</si>
  <si>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</si>
  <si>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</si>
  <si>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</si>
  <si>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</si>
  <si>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</si>
  <si>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</si>
  <si>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</si>
  <si>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</si>
  <si>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</si>
  <si>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</si>
  <si>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</si>
  <si>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</si>
  <si>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Поступление</t>
  </si>
  <si>
    <t>Задолженность населения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</si>
  <si>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</si>
  <si>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</si>
  <si>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</si>
  <si>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</si>
  <si>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</si>
  <si>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</si>
  <si>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</si>
  <si>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</si>
  <si>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 xml:space="preserve"> Текущий ремонт</t>
  </si>
  <si>
    <t>Ремонт лестничной клетки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</si>
  <si>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</si>
  <si>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</si>
  <si>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</si>
  <si>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</si>
  <si>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</si>
  <si>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(ремонт окон, смена стекол пружин, петель, замков, пр.)</t>
  </si>
  <si>
    <t>Общестроительные работы (ремонт штук., пола, стен, вент.каналов и проч.)</t>
  </si>
  <si>
    <t>Электромонтажные работы</t>
  </si>
  <si>
    <t>Подготова к зиме (промывка, опресс.ЦО, ремонт, смена задвижек, вент. и т.п.)</t>
  </si>
  <si>
    <t>Замер сопротивления изоляции электропроводки</t>
  </si>
  <si>
    <t>г) Аварийно-ремонтная служба</t>
  </si>
  <si>
    <t>Внешнее благоустройство</t>
  </si>
  <si>
    <t>покраска ограждений, контейнеров, ремонт заборов</t>
  </si>
  <si>
    <t>Кронирование деревьев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</si>
  <si>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</si>
  <si>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</si>
  <si>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</si>
  <si>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</si>
  <si>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</si>
  <si>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</si>
  <si>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</si>
  <si>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</si>
  <si>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</si>
  <si>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</si>
  <si>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</si>
  <si>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 xml:space="preserve">СПРАВОЧНО: Уменьшение объемов работ на 2011 г. в размере 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</si>
  <si>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</si>
  <si>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</si>
  <si>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</si>
  <si>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</si>
  <si>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</si>
  <si>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</si>
  <si>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</si>
  <si>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</si>
  <si>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</si>
  <si>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кирпичный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</si>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</sst>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2" fontId="24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6" fillId="0" borderId="1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4" fillId="0" borderId="0" xfId="0" applyNumberFormat="1" applyFont="1" applyFill="1" applyAlignment="1">
      <alignment vertical="top" wrapText="1"/>
    </xf>
    <xf numFmtId="0" fontId="28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left" vertical="top" wrapText="1"/>
    </xf>
    <xf numFmtId="1" fontId="24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8" fontId="2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1" fontId="25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80"/>
  <sheetViews>
    <sheetView tabSelected="1" zoomScalePageLayoutView="0" workbookViewId="0" topLeftCell="A1">
      <pane xSplit="1" topLeftCell="B1" activePane="topRight" state="frozen"/>
      <selection pane="topLeft" activeCell="A31" sqref="A31"/>
      <selection pane="topRight" activeCell="A8" sqref="A8:B10"/>
    </sheetView>
  </sheetViews>
  <sheetFormatPr defaultColWidth="16.140625" defaultRowHeight="12.75"/>
  <cols>
    <col min="1" max="1" width="73.57421875" style="43" customWidth="1"/>
    <col min="2" max="2" width="17.8515625" style="17" customWidth="1"/>
    <col min="3" max="16384" width="16.140625" style="45" customWidth="1"/>
  </cols>
  <sheetData>
    <row r="1" spans="1:2" s="3" customFormat="1" ht="13.5" customHeight="1">
      <c r="A1" s="1" t="s">
        <v>0</v>
      </c>
      <c r="B1" s="2"/>
    </row>
    <row r="2" spans="1:2" s="3" customFormat="1" ht="15" customHeight="1">
      <c r="A2" s="4" t="s">
        <v>1</v>
      </c>
      <c r="B2" s="4"/>
    </row>
    <row r="3" spans="1:2" s="7" customFormat="1" ht="15" customHeight="1">
      <c r="A3" s="5" t="s">
        <v>2</v>
      </c>
      <c r="B3" s="6"/>
    </row>
    <row r="4" spans="1:2" s="10" customFormat="1" ht="26.25" customHeight="1">
      <c r="A4" s="8" t="s">
        <v>3</v>
      </c>
      <c r="B4" s="9" t="s">
        <v>4</v>
      </c>
    </row>
    <row r="5" spans="1:2" s="13" customFormat="1" ht="16.5" customHeight="1">
      <c r="A5" s="11" t="s">
        <v>5</v>
      </c>
      <c r="B5" s="12"/>
    </row>
    <row r="6" spans="1:2" s="15" customFormat="1" ht="12" customHeight="1">
      <c r="A6" s="48" t="s">
        <v>6</v>
      </c>
      <c r="B6" s="49">
        <v>1961</v>
      </c>
    </row>
    <row r="7" spans="1:2" s="17" customFormat="1" ht="12" customHeight="1">
      <c r="A7" s="50" t="s">
        <v>7</v>
      </c>
      <c r="B7" s="51">
        <v>889.1</v>
      </c>
    </row>
    <row r="8" spans="1:2" s="17" customFormat="1" ht="12" customHeight="1">
      <c r="A8" t="s">
        <v>67</v>
      </c>
      <c r="B8" s="57" t="s">
        <v>68</v>
      </c>
    </row>
    <row r="9" spans="1:2" s="17" customFormat="1" ht="12" customHeight="1">
      <c r="A9" t="s">
        <v>69</v>
      </c>
      <c r="B9" s="58" t="s">
        <v>70</v>
      </c>
    </row>
    <row r="10" spans="1:2" s="17" customFormat="1" ht="12" customHeight="1">
      <c r="A10" t="s">
        <v>71</v>
      </c>
      <c r="B10" s="59">
        <v>580</v>
      </c>
    </row>
    <row r="11" spans="1:2" s="17" customFormat="1" ht="14.25" customHeight="1">
      <c r="A11" s="52" t="s">
        <v>8</v>
      </c>
      <c r="B11" s="53">
        <v>3</v>
      </c>
    </row>
    <row r="12" spans="1:2" s="17" customFormat="1" ht="14.25" customHeight="1">
      <c r="A12" s="52" t="s">
        <v>66</v>
      </c>
      <c r="B12" s="53">
        <v>1081</v>
      </c>
    </row>
    <row r="13" spans="1:2" s="21" customFormat="1" ht="14.25" customHeight="1">
      <c r="A13" s="52" t="s">
        <v>9</v>
      </c>
      <c r="B13" s="53">
        <v>503</v>
      </c>
    </row>
    <row r="14" spans="1:2" s="22" customFormat="1" ht="13.5" customHeight="1">
      <c r="A14" s="52" t="s">
        <v>10</v>
      </c>
      <c r="B14" s="53">
        <v>1733</v>
      </c>
    </row>
    <row r="15" spans="1:2" s="24" customFormat="1" ht="14.25" customHeight="1">
      <c r="A15" s="52" t="s">
        <v>11</v>
      </c>
      <c r="B15" s="49">
        <v>21</v>
      </c>
    </row>
    <row r="16" spans="1:2" s="27" customFormat="1" ht="12" customHeight="1">
      <c r="A16" s="52" t="s">
        <v>12</v>
      </c>
      <c r="B16" s="49">
        <v>68</v>
      </c>
    </row>
    <row r="17" spans="1:2" s="27" customFormat="1" ht="14.25" customHeight="1">
      <c r="A17" s="52" t="s">
        <v>13</v>
      </c>
      <c r="B17" s="54">
        <v>22</v>
      </c>
    </row>
    <row r="18" spans="1:2" s="24" customFormat="1" ht="14.25" customHeight="1">
      <c r="A18" s="55" t="s">
        <v>14</v>
      </c>
      <c r="B18" s="56" t="s">
        <v>15</v>
      </c>
    </row>
    <row r="19" spans="1:2" s="17" customFormat="1" ht="14.25" customHeight="1">
      <c r="A19" s="46" t="s">
        <v>16</v>
      </c>
      <c r="B19" s="47" t="s">
        <v>17</v>
      </c>
    </row>
    <row r="20" spans="1:2" s="32" customFormat="1" ht="14.25" customHeight="1">
      <c r="A20" s="25" t="s">
        <v>18</v>
      </c>
      <c r="B20" s="26">
        <v>10958.09</v>
      </c>
    </row>
    <row r="21" spans="1:2" s="17" customFormat="1" ht="14.25" customHeight="1">
      <c r="A21" s="28" t="s">
        <v>19</v>
      </c>
      <c r="B21" s="29">
        <v>106550.52</v>
      </c>
    </row>
    <row r="22" spans="1:2" s="17" customFormat="1" ht="14.25" customHeight="1">
      <c r="A22" s="14" t="s">
        <v>20</v>
      </c>
      <c r="B22" s="19">
        <v>4845.98</v>
      </c>
    </row>
    <row r="23" spans="1:2" s="24" customFormat="1" ht="14.25" customHeight="1">
      <c r="A23" s="30" t="s">
        <v>21</v>
      </c>
      <c r="B23" s="20">
        <v>106878</v>
      </c>
    </row>
    <row r="24" spans="1:2" s="24" customFormat="1" ht="14.25" customHeight="1">
      <c r="A24" s="31" t="s">
        <v>22</v>
      </c>
      <c r="B24" s="19">
        <v>15476</v>
      </c>
    </row>
    <row r="25" spans="1:2" s="17" customFormat="1" ht="14.25" customHeight="1">
      <c r="A25" s="23" t="s">
        <v>23</v>
      </c>
      <c r="B25" s="20"/>
    </row>
    <row r="26" spans="1:2" s="17" customFormat="1" ht="12" customHeight="1">
      <c r="A26" s="23" t="s">
        <v>24</v>
      </c>
      <c r="B26" s="20">
        <f>B27+B28+B29+B30+B31+B32</f>
        <v>41710</v>
      </c>
    </row>
    <row r="27" spans="1:2" s="34" customFormat="1" ht="12" customHeight="1">
      <c r="A27" s="14" t="s">
        <v>25</v>
      </c>
      <c r="B27" s="19">
        <v>19449</v>
      </c>
    </row>
    <row r="28" spans="1:2" s="17" customFormat="1" ht="12" customHeight="1">
      <c r="A28" s="18" t="s">
        <v>26</v>
      </c>
      <c r="B28" s="19">
        <v>3520</v>
      </c>
    </row>
    <row r="29" spans="1:2" s="17" customFormat="1" ht="12" customHeight="1">
      <c r="A29" s="14" t="s">
        <v>27</v>
      </c>
      <c r="B29" s="19">
        <v>5222</v>
      </c>
    </row>
    <row r="30" spans="1:2" s="17" customFormat="1" ht="12" customHeight="1">
      <c r="A30" s="18" t="s">
        <v>28</v>
      </c>
      <c r="B30" s="19">
        <v>10599</v>
      </c>
    </row>
    <row r="31" spans="1:2" s="21" customFormat="1" ht="14.25" customHeight="1">
      <c r="A31" s="33" t="s">
        <v>29</v>
      </c>
      <c r="B31" s="19">
        <v>1963</v>
      </c>
    </row>
    <row r="32" spans="1:2" s="17" customFormat="1" ht="12" customHeight="1">
      <c r="A32" s="16" t="s">
        <v>30</v>
      </c>
      <c r="B32" s="19">
        <v>957</v>
      </c>
    </row>
    <row r="33" spans="1:2" s="17" customFormat="1" ht="12" customHeight="1">
      <c r="A33" s="23" t="s">
        <v>31</v>
      </c>
      <c r="B33" s="20">
        <f>B34</f>
        <v>17016.95</v>
      </c>
    </row>
    <row r="34" spans="1:2" s="17" customFormat="1" ht="12" customHeight="1">
      <c r="A34" s="16" t="s">
        <v>32</v>
      </c>
      <c r="B34" s="19">
        <v>17016.95</v>
      </c>
    </row>
    <row r="35" spans="1:2" s="17" customFormat="1" ht="12" customHeight="1">
      <c r="A35" s="35" t="s">
        <v>33</v>
      </c>
      <c r="B35" s="20">
        <f>B36+B38+B37+B45</f>
        <v>25101.438</v>
      </c>
    </row>
    <row r="36" spans="1:2" s="17" customFormat="1" ht="14.25" customHeight="1">
      <c r="A36" s="16" t="s">
        <v>34</v>
      </c>
      <c r="B36" s="19">
        <v>6681</v>
      </c>
    </row>
    <row r="37" spans="1:2" s="17" customFormat="1" ht="15" customHeight="1">
      <c r="A37" s="16" t="s">
        <v>35</v>
      </c>
      <c r="B37" s="19">
        <v>6913</v>
      </c>
    </row>
    <row r="38" spans="1:2" s="17" customFormat="1" ht="14.25" customHeight="1">
      <c r="A38" s="16" t="s">
        <v>36</v>
      </c>
      <c r="B38" s="19">
        <f>SUM(B39:B44)</f>
        <v>10547.210000000001</v>
      </c>
    </row>
    <row r="39" spans="1:2" s="17" customFormat="1" ht="14.25" customHeight="1">
      <c r="A39" s="36" t="s">
        <v>37</v>
      </c>
      <c r="B39" s="19">
        <v>1765.53</v>
      </c>
    </row>
    <row r="40" spans="1:2" s="24" customFormat="1" ht="14.25" customHeight="1">
      <c r="A40" s="36" t="s">
        <v>38</v>
      </c>
      <c r="B40" s="19">
        <v>331.01</v>
      </c>
    </row>
    <row r="41" spans="1:2" s="24" customFormat="1" ht="14.25" customHeight="1">
      <c r="A41" s="36" t="s">
        <v>39</v>
      </c>
      <c r="B41" s="19">
        <v>822.46</v>
      </c>
    </row>
    <row r="42" spans="1:2" s="21" customFormat="1" ht="14.25" customHeight="1">
      <c r="A42" s="36" t="s">
        <v>40</v>
      </c>
      <c r="B42" s="19">
        <v>1538.22</v>
      </c>
    </row>
    <row r="43" spans="1:2" s="24" customFormat="1" ht="14.25" customHeight="1">
      <c r="A43" s="36" t="s">
        <v>41</v>
      </c>
      <c r="B43" s="19">
        <v>2560.39</v>
      </c>
    </row>
    <row r="44" spans="1:2" s="24" customFormat="1" ht="14.25" customHeight="1">
      <c r="A44" s="36" t="s">
        <v>42</v>
      </c>
      <c r="B44" s="19">
        <v>3529.6</v>
      </c>
    </row>
    <row r="45" spans="1:2" s="34" customFormat="1" ht="12" customHeight="1">
      <c r="A45" s="36" t="s">
        <v>43</v>
      </c>
      <c r="B45" s="19">
        <f>0.09*B7*12</f>
        <v>960.2280000000001</v>
      </c>
    </row>
    <row r="46" spans="1:2" s="34" customFormat="1" ht="12" customHeight="1">
      <c r="A46" s="37" t="s">
        <v>44</v>
      </c>
      <c r="B46" s="20">
        <f>B47+B48</f>
        <v>7137.22</v>
      </c>
    </row>
    <row r="47" spans="1:2" s="34" customFormat="1" ht="12" customHeight="1">
      <c r="A47" s="36" t="s">
        <v>45</v>
      </c>
      <c r="B47" s="19">
        <v>559.3</v>
      </c>
    </row>
    <row r="48" spans="1:2" s="34" customFormat="1" ht="12" customHeight="1">
      <c r="A48" s="36" t="s">
        <v>46</v>
      </c>
      <c r="B48" s="19">
        <v>6577.92</v>
      </c>
    </row>
    <row r="49" spans="1:2" s="34" customFormat="1" ht="14.25" customHeight="1">
      <c r="A49" s="38" t="s">
        <v>47</v>
      </c>
      <c r="B49" s="20">
        <v>6288</v>
      </c>
    </row>
    <row r="50" spans="1:2" s="34" customFormat="1" ht="12" customHeight="1">
      <c r="A50" s="39" t="s">
        <v>48</v>
      </c>
      <c r="B50" s="20">
        <v>596</v>
      </c>
    </row>
    <row r="51" spans="1:2" s="34" customFormat="1" ht="14.25" customHeight="1">
      <c r="A51" s="39" t="s">
        <v>49</v>
      </c>
      <c r="B51" s="20">
        <v>2330</v>
      </c>
    </row>
    <row r="52" spans="1:2" s="34" customFormat="1" ht="14.25" customHeight="1">
      <c r="A52" s="39" t="s">
        <v>50</v>
      </c>
      <c r="B52" s="20">
        <v>7395</v>
      </c>
    </row>
    <row r="53" spans="1:2" s="34" customFormat="1" ht="14.25" customHeight="1">
      <c r="A53" s="39" t="s">
        <v>51</v>
      </c>
      <c r="B53" s="20">
        <f>B26+B33+B35+B46+B49+B50+B51+B52</f>
        <v>107574.608</v>
      </c>
    </row>
    <row r="54" spans="1:2" s="27" customFormat="1" ht="12" customHeight="1">
      <c r="A54" s="39" t="s">
        <v>52</v>
      </c>
      <c r="B54" s="20">
        <v>2300</v>
      </c>
    </row>
    <row r="55" spans="1:2" s="34" customFormat="1" ht="14.25" customHeight="1">
      <c r="A55" s="39" t="s">
        <v>53</v>
      </c>
      <c r="B55" s="20">
        <f>B53+B54</f>
        <v>109874.608</v>
      </c>
    </row>
    <row r="56" spans="1:2" s="34" customFormat="1" ht="14.25" customHeight="1">
      <c r="A56" s="39" t="s">
        <v>54</v>
      </c>
      <c r="B56" s="20">
        <f>0.18*B55</f>
        <v>19777.429439999996</v>
      </c>
    </row>
    <row r="57" spans="1:2" s="17" customFormat="1" ht="12" customHeight="1">
      <c r="A57" s="39" t="s">
        <v>55</v>
      </c>
      <c r="B57" s="20">
        <f>B55+B56</f>
        <v>129652.03743999999</v>
      </c>
    </row>
    <row r="58" spans="1:2" s="17" customFormat="1" ht="12" customHeight="1">
      <c r="A58" s="39" t="s">
        <v>56</v>
      </c>
      <c r="B58" s="26">
        <v>-230486</v>
      </c>
    </row>
    <row r="59" spans="1:2" s="17" customFormat="1" ht="12" customHeight="1">
      <c r="A59" s="39" t="s">
        <v>57</v>
      </c>
      <c r="B59" s="20">
        <f>B23-B57+B58</f>
        <v>-253260.03744</v>
      </c>
    </row>
    <row r="60" spans="1:2" s="17" customFormat="1" ht="12" customHeight="1">
      <c r="A60" s="40" t="s">
        <v>58</v>
      </c>
      <c r="B60" s="41">
        <f>B59</f>
        <v>-253260.03744</v>
      </c>
    </row>
    <row r="61" spans="1:2" s="17" customFormat="1" ht="12" customHeight="1">
      <c r="A61" s="42" t="s">
        <v>59</v>
      </c>
      <c r="B61" s="24"/>
    </row>
    <row r="62" spans="1:2" s="17" customFormat="1" ht="12" customHeight="1">
      <c r="A62" s="43" t="s">
        <v>60</v>
      </c>
      <c r="B62" s="44" t="s">
        <v>61</v>
      </c>
    </row>
    <row r="63" spans="1:2" s="17" customFormat="1" ht="12" customHeight="1">
      <c r="A63" s="42" t="s">
        <v>62</v>
      </c>
      <c r="B63" s="44"/>
    </row>
    <row r="64" spans="1:2" s="17" customFormat="1" ht="12" customHeight="1">
      <c r="A64" s="43" t="s">
        <v>63</v>
      </c>
      <c r="B64" s="44" t="s">
        <v>64</v>
      </c>
    </row>
    <row r="65" spans="1:2" s="17" customFormat="1" ht="12" customHeight="1">
      <c r="A65" s="42" t="s">
        <v>65</v>
      </c>
      <c r="B65" s="24"/>
    </row>
    <row r="66" spans="1:2" s="17" customFormat="1" ht="12" customHeight="1">
      <c r="A66" s="43"/>
      <c r="B66" s="24"/>
    </row>
    <row r="67" spans="1:2" s="17" customFormat="1" ht="12" customHeight="1">
      <c r="A67" s="43"/>
      <c r="B67" s="24"/>
    </row>
    <row r="68" spans="1:2" s="17" customFormat="1" ht="12" customHeight="1">
      <c r="A68" s="43"/>
      <c r="B68" s="24"/>
    </row>
    <row r="69" spans="1:2" s="17" customFormat="1" ht="12" customHeight="1">
      <c r="A69" s="43"/>
      <c r="B69" s="24"/>
    </row>
    <row r="70" spans="1:2" s="17" customFormat="1" ht="12" customHeight="1">
      <c r="A70" s="43"/>
      <c r="B70" s="24"/>
    </row>
    <row r="71" spans="1:2" s="17" customFormat="1" ht="12" customHeight="1">
      <c r="A71" s="43"/>
      <c r="B71" s="24"/>
    </row>
    <row r="72" spans="1:2" s="17" customFormat="1" ht="12" customHeight="1">
      <c r="A72" s="43"/>
      <c r="B72" s="24"/>
    </row>
    <row r="73" spans="1:2" s="17" customFormat="1" ht="12" customHeight="1">
      <c r="A73" s="43"/>
      <c r="B73" s="24"/>
    </row>
    <row r="74" spans="1:2" s="17" customFormat="1" ht="12" customHeight="1">
      <c r="A74" s="43"/>
      <c r="B74" s="24"/>
    </row>
    <row r="75" spans="1:2" s="17" customFormat="1" ht="12" customHeight="1">
      <c r="A75" s="43"/>
      <c r="B75" s="24"/>
    </row>
    <row r="76" spans="1:2" s="17" customFormat="1" ht="12" customHeight="1">
      <c r="A76" s="43"/>
      <c r="B76" s="24"/>
    </row>
    <row r="77" s="17" customFormat="1" ht="12" customHeight="1">
      <c r="A77" s="43"/>
    </row>
    <row r="78" s="17" customFormat="1" ht="12" customHeight="1">
      <c r="A78" s="43"/>
    </row>
    <row r="79" s="17" customFormat="1" ht="12" customHeight="1">
      <c r="A79" s="43"/>
    </row>
    <row r="80" s="17" customFormat="1" ht="12" customHeight="1">
      <c r="A80" s="43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printOptions/>
  <pageMargins left="0.7874015748031497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2011-04-25T09:10:47Z</dcterms:modified>
  <cp:category/>
  <cp:version/>
  <cp:contentType/>
  <cp:contentStatus/>
</cp:coreProperties>
</file>