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Зл24к" sheetId="1" r:id="rId1"/>
  </sheets>
  <definedNames>
    <definedName name="_xlnm.Print_Titles" localSheetId="0">'Зл24к'!$A:$A</definedName>
  </definedNames>
  <calcPr fullCalcOnLoad="1"/>
</workbook>
</file>

<file path=xl/sharedStrings.xml><?xml version="1.0" encoding="utf-8"?>
<sst xmlns="http://schemas.openxmlformats.org/spreadsheetml/2006/main" count="79" uniqueCount="79">
  <si>
    <t>ОТЧЕТ</t>
  </si>
  <si>
    <t xml:space="preserve"> о стоимости содержания общедомового имущества многоквартирного жилого дома</t>
  </si>
  <si>
    <t>ОАО "УЖХ Советского района городского округа г.Уфа" за 2010 год</t>
  </si>
  <si>
    <t>Адрес многоквартирного жилого дома</t>
  </si>
  <si>
    <t>Ст.Злобина 24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</si>
  <si>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</si>
  <si>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</si>
  <si>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</si>
  <si>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</si>
  <si>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Количество лифтов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</si>
  <si>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</si>
  <si>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</si>
  <si>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</si>
  <si>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</si>
  <si>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</si>
  <si>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</si>
  <si>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ЦО, м/пр, лифт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</si>
  <si>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</si>
  <si>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</si>
  <si>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</si>
  <si>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</si>
  <si>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Поступление</t>
  </si>
  <si>
    <t>Задолженность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</si>
  <si>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</si>
  <si>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</si>
  <si>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</si>
  <si>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</si>
  <si>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Уборка мусоропровода</t>
  </si>
  <si>
    <t>Уборка лестничной клетки</t>
  </si>
  <si>
    <t>Услуги операторов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</si>
  <si>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</si>
  <si>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</si>
  <si>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</si>
  <si>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</si>
  <si>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</si>
  <si>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</si>
  <si>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</si>
  <si>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</si>
  <si>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</si>
  <si>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</si>
  <si>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Общестроительные работы (ремонт штук., пола, стен, вент.каналов и проч.)</t>
  </si>
  <si>
    <t>Ремонт и замена дверей</t>
  </si>
  <si>
    <t>Смена труб канализации</t>
  </si>
  <si>
    <t>Смена труб, вентелей, сгонов, задвижек  ХВС, ГВС</t>
  </si>
  <si>
    <t>Установка  радиаторов</t>
  </si>
  <si>
    <t>Электромонтажные работы</t>
  </si>
  <si>
    <t>Подготова к зиме (промывка, опресс.ЦО, ремонт, смена задвижек, вент. и т.п.)</t>
  </si>
  <si>
    <t>тех.обслуживание и тек. ремонт систем АвтоматическойПротивоПожарнойЗащиты и ДымоУдаления</t>
  </si>
  <si>
    <t>Замер сопротивления изоляции электропроводки</t>
  </si>
  <si>
    <t>г) Аварийно-ремонтная служба</t>
  </si>
  <si>
    <t>Внешнее благоустройство</t>
  </si>
  <si>
    <t>покраска ограждений, контейнеров, ремонт заборов</t>
  </si>
  <si>
    <t>Кронирование деревьев</t>
  </si>
  <si>
    <t>Затараты по содержанию лифта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</si>
  <si>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</si>
  <si>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</si>
  <si>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</si>
  <si>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</si>
  <si>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</si>
  <si>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</si>
  <si>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</si>
  <si>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</si>
  <si>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</si>
  <si>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</si>
  <si>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</si>
  <si>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 xml:space="preserve">СПРАВОЧНО: Уменьшение объемов работ на 2011 г. в размере 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</si>
  <si>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</si>
  <si>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</si>
  <si>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</si>
  <si>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</si>
  <si>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</si>
  <si>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</si>
  <si>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</si>
  <si>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</si>
  <si>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</si>
  <si>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панельный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</si>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</sst>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7" fillId="0" borderId="0" xfId="0" applyNumberFormat="1" applyFont="1" applyFill="1" applyAlignment="1">
      <alignment vertical="top" wrapText="1"/>
    </xf>
    <xf numFmtId="0" fontId="27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0" fontId="28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1" fontId="24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2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1" fontId="25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93"/>
  <sheetViews>
    <sheetView tabSelected="1" zoomScalePageLayoutView="0" workbookViewId="0" topLeftCell="A1">
      <pane xSplit="1" topLeftCell="B1" activePane="topRight" state="frozen"/>
      <selection pane="topLeft" activeCell="A31" sqref="A31"/>
      <selection pane="topRight" activeCell="A8" sqref="A8:B10"/>
    </sheetView>
  </sheetViews>
  <sheetFormatPr defaultColWidth="16.140625" defaultRowHeight="12" customHeight="1"/>
  <cols>
    <col min="1" max="1" width="73.28125" style="43" customWidth="1"/>
    <col min="2" max="2" width="19.140625" style="16" customWidth="1"/>
    <col min="3" max="16384" width="16.140625" style="45" customWidth="1"/>
  </cols>
  <sheetData>
    <row r="1" spans="1:2" s="3" customFormat="1" ht="12" customHeight="1">
      <c r="A1" s="1" t="s">
        <v>0</v>
      </c>
      <c r="B1" s="2"/>
    </row>
    <row r="2" spans="1:2" s="3" customFormat="1" ht="12" customHeight="1">
      <c r="A2" s="57" t="s">
        <v>1</v>
      </c>
      <c r="B2" s="57"/>
    </row>
    <row r="3" spans="1:2" s="6" customFormat="1" ht="12" customHeight="1">
      <c r="A3" s="4" t="s">
        <v>2</v>
      </c>
      <c r="B3" s="5"/>
    </row>
    <row r="4" spans="1:2" s="9" customFormat="1" ht="19.5" customHeight="1">
      <c r="A4" s="7" t="s">
        <v>3</v>
      </c>
      <c r="B4" s="8" t="s">
        <v>4</v>
      </c>
    </row>
    <row r="5" spans="1:2" s="12" customFormat="1" ht="12" customHeight="1">
      <c r="A5" s="10" t="s">
        <v>5</v>
      </c>
      <c r="B5" s="11"/>
    </row>
    <row r="6" spans="1:2" s="14" customFormat="1" ht="12" customHeight="1">
      <c r="A6" s="48" t="s">
        <v>6</v>
      </c>
      <c r="B6" s="49">
        <v>1985</v>
      </c>
    </row>
    <row r="7" spans="1:2" s="16" customFormat="1" ht="12" customHeight="1">
      <c r="A7" s="50" t="s">
        <v>7</v>
      </c>
      <c r="B7" s="51">
        <v>2788.5</v>
      </c>
    </row>
    <row r="8" spans="1:2" s="16" customFormat="1" ht="12" customHeight="1">
      <c r="A8" t="s">
        <v>74</v>
      </c>
      <c r="B8" s="58" t="s">
        <v>75</v>
      </c>
    </row>
    <row r="9" spans="1:2" s="16" customFormat="1" ht="12" customHeight="1">
      <c r="A9" t="s">
        <v>76</v>
      </c>
      <c r="B9" s="59" t="s">
        <v>77</v>
      </c>
    </row>
    <row r="10" spans="1:2" s="16" customFormat="1" ht="12" customHeight="1">
      <c r="A10" t="s">
        <v>78</v>
      </c>
      <c r="B10" s="60">
        <v>407</v>
      </c>
    </row>
    <row r="11" spans="1:2" s="16" customFormat="1" ht="12" customHeight="1">
      <c r="A11" s="52" t="s">
        <v>8</v>
      </c>
      <c r="B11" s="53">
        <v>12</v>
      </c>
    </row>
    <row r="12" spans="1:2" s="16" customFormat="1" ht="12" customHeight="1">
      <c r="A12" s="52" t="s">
        <v>9</v>
      </c>
      <c r="B12" s="53">
        <v>2</v>
      </c>
    </row>
    <row r="13" spans="1:2" s="16" customFormat="1" ht="12" customHeight="1">
      <c r="A13" s="52" t="s">
        <v>73</v>
      </c>
      <c r="B13" s="53">
        <v>1277</v>
      </c>
    </row>
    <row r="14" spans="1:2" s="20" customFormat="1" ht="12" customHeight="1">
      <c r="A14" s="52" t="s">
        <v>10</v>
      </c>
      <c r="B14" s="53">
        <v>755</v>
      </c>
    </row>
    <row r="15" spans="1:2" s="21" customFormat="1" ht="12" customHeight="1">
      <c r="A15" s="52" t="s">
        <v>11</v>
      </c>
      <c r="B15" s="53">
        <v>1565</v>
      </c>
    </row>
    <row r="16" spans="1:2" s="23" customFormat="1" ht="12" customHeight="1">
      <c r="A16" s="52" t="s">
        <v>12</v>
      </c>
      <c r="B16" s="49">
        <v>48</v>
      </c>
    </row>
    <row r="17" spans="1:2" s="26" customFormat="1" ht="12" customHeight="1">
      <c r="A17" s="52" t="s">
        <v>13</v>
      </c>
      <c r="B17" s="49">
        <v>130</v>
      </c>
    </row>
    <row r="18" spans="1:2" s="26" customFormat="1" ht="12" customHeight="1">
      <c r="A18" s="52" t="s">
        <v>14</v>
      </c>
      <c r="B18" s="54">
        <v>41</v>
      </c>
    </row>
    <row r="19" spans="1:2" s="16" customFormat="1" ht="12" customHeight="1">
      <c r="A19" s="55" t="s">
        <v>15</v>
      </c>
      <c r="B19" s="56" t="s">
        <v>16</v>
      </c>
    </row>
    <row r="20" spans="1:2" s="30" customFormat="1" ht="12" customHeight="1">
      <c r="A20" s="46" t="s">
        <v>17</v>
      </c>
      <c r="B20" s="47" t="s">
        <v>18</v>
      </c>
    </row>
    <row r="21" spans="1:2" s="16" customFormat="1" ht="12" customHeight="1">
      <c r="A21" s="24" t="s">
        <v>19</v>
      </c>
      <c r="B21" s="25">
        <v>46518.29</v>
      </c>
    </row>
    <row r="22" spans="1:2" s="16" customFormat="1" ht="12" customHeight="1">
      <c r="A22" s="27" t="s">
        <v>20</v>
      </c>
      <c r="B22" s="28">
        <v>510874.79</v>
      </c>
    </row>
    <row r="23" spans="1:2" s="23" customFormat="1" ht="12" customHeight="1">
      <c r="A23" s="29" t="s">
        <v>21</v>
      </c>
      <c r="B23" s="19">
        <v>514962</v>
      </c>
    </row>
    <row r="24" spans="1:2" s="23" customFormat="1" ht="12" customHeight="1">
      <c r="A24" s="24" t="s">
        <v>22</v>
      </c>
      <c r="B24" s="25">
        <f>B21+B22-B23</f>
        <v>42431.07999999996</v>
      </c>
    </row>
    <row r="25" spans="1:2" s="16" customFormat="1" ht="12" customHeight="1">
      <c r="A25" s="22" t="s">
        <v>23</v>
      </c>
      <c r="B25" s="19"/>
    </row>
    <row r="26" spans="1:2" s="16" customFormat="1" ht="12" customHeight="1">
      <c r="A26" s="22" t="s">
        <v>24</v>
      </c>
      <c r="B26" s="19">
        <f>B27+B28+B29+B30+B31+B32+B33+B34+B35</f>
        <v>171948</v>
      </c>
    </row>
    <row r="27" spans="1:2" s="31" customFormat="1" ht="12" customHeight="1">
      <c r="A27" s="13" t="s">
        <v>25</v>
      </c>
      <c r="B27" s="18">
        <v>23717</v>
      </c>
    </row>
    <row r="28" spans="1:2" s="16" customFormat="1" ht="12" customHeight="1">
      <c r="A28" s="17" t="s">
        <v>26</v>
      </c>
      <c r="B28" s="18">
        <v>6988</v>
      </c>
    </row>
    <row r="29" spans="1:2" s="16" customFormat="1" ht="12" customHeight="1">
      <c r="A29" s="13" t="s">
        <v>27</v>
      </c>
      <c r="B29" s="18">
        <v>22942</v>
      </c>
    </row>
    <row r="30" spans="1:2" s="33" customFormat="1" ht="12" customHeight="1">
      <c r="A30" s="13" t="s">
        <v>28</v>
      </c>
      <c r="B30" s="18">
        <v>20502</v>
      </c>
    </row>
    <row r="31" spans="1:2" s="16" customFormat="1" ht="12" customHeight="1">
      <c r="A31" s="13" t="s">
        <v>29</v>
      </c>
      <c r="B31" s="18">
        <v>65497</v>
      </c>
    </row>
    <row r="32" spans="1:2" s="20" customFormat="1" ht="12" customHeight="1">
      <c r="A32" s="13" t="s">
        <v>30</v>
      </c>
      <c r="B32" s="18">
        <v>9984</v>
      </c>
    </row>
    <row r="33" spans="1:2" s="16" customFormat="1" ht="12" customHeight="1">
      <c r="A33" s="17" t="s">
        <v>31</v>
      </c>
      <c r="B33" s="18">
        <v>20262</v>
      </c>
    </row>
    <row r="34" spans="1:2" s="16" customFormat="1" ht="12" customHeight="1">
      <c r="A34" s="32" t="s">
        <v>32</v>
      </c>
      <c r="B34" s="18">
        <v>1301</v>
      </c>
    </row>
    <row r="35" spans="1:2" s="16" customFormat="1" ht="12" customHeight="1">
      <c r="A35" s="15" t="s">
        <v>33</v>
      </c>
      <c r="B35" s="18">
        <v>755</v>
      </c>
    </row>
    <row r="36" spans="1:2" s="16" customFormat="1" ht="12" customHeight="1">
      <c r="A36" s="34" t="s">
        <v>34</v>
      </c>
      <c r="B36" s="19">
        <f>B37+B39+B38+B51</f>
        <v>103351.57</v>
      </c>
    </row>
    <row r="37" spans="1:2" s="16" customFormat="1" ht="12" customHeight="1">
      <c r="A37" s="15" t="s">
        <v>35</v>
      </c>
      <c r="B37" s="18">
        <v>8007</v>
      </c>
    </row>
    <row r="38" spans="1:2" s="16" customFormat="1" ht="12" customHeight="1">
      <c r="A38" s="15" t="s">
        <v>36</v>
      </c>
      <c r="B38" s="18">
        <v>16937</v>
      </c>
    </row>
    <row r="39" spans="1:2" s="16" customFormat="1" ht="12" customHeight="1">
      <c r="A39" s="15" t="s">
        <v>37</v>
      </c>
      <c r="B39" s="18">
        <f>SUM(B40:B50)</f>
        <v>75395.99</v>
      </c>
    </row>
    <row r="40" spans="1:2" s="23" customFormat="1" ht="12" customHeight="1">
      <c r="A40" s="35" t="s">
        <v>38</v>
      </c>
      <c r="B40" s="18">
        <v>506.99</v>
      </c>
    </row>
    <row r="41" spans="1:2" s="16" customFormat="1" ht="12" customHeight="1">
      <c r="A41" s="35" t="s">
        <v>39</v>
      </c>
      <c r="B41" s="18">
        <v>5306.47</v>
      </c>
    </row>
    <row r="42" spans="1:2" s="16" customFormat="1" ht="12" customHeight="1">
      <c r="A42" s="35" t="s">
        <v>40</v>
      </c>
      <c r="B42" s="18">
        <v>1765.25</v>
      </c>
    </row>
    <row r="43" spans="1:2" s="16" customFormat="1" ht="12" customHeight="1">
      <c r="A43" s="35" t="s">
        <v>41</v>
      </c>
      <c r="B43" s="18">
        <v>1182.95</v>
      </c>
    </row>
    <row r="44" spans="1:2" s="16" customFormat="1" ht="12" customHeight="1">
      <c r="A44" s="35" t="s">
        <v>42</v>
      </c>
      <c r="B44" s="18">
        <v>5448.34</v>
      </c>
    </row>
    <row r="45" spans="1:2" s="23" customFormat="1" ht="12" customHeight="1">
      <c r="A45" s="35" t="s">
        <v>43</v>
      </c>
      <c r="B45" s="18">
        <v>7268.42</v>
      </c>
    </row>
    <row r="46" spans="1:2" s="23" customFormat="1" ht="12" customHeight="1">
      <c r="A46" s="35" t="s">
        <v>44</v>
      </c>
      <c r="B46" s="18">
        <v>5543.87</v>
      </c>
    </row>
    <row r="47" spans="1:2" s="23" customFormat="1" ht="12" customHeight="1">
      <c r="A47" s="35" t="s">
        <v>45</v>
      </c>
      <c r="B47" s="18">
        <v>7693.91</v>
      </c>
    </row>
    <row r="48" spans="1:2" s="20" customFormat="1" ht="12" customHeight="1">
      <c r="A48" s="35" t="s">
        <v>46</v>
      </c>
      <c r="B48" s="18">
        <v>13435.47</v>
      </c>
    </row>
    <row r="49" spans="1:2" s="23" customFormat="1" ht="12" customHeight="1">
      <c r="A49" s="35" t="s">
        <v>47</v>
      </c>
      <c r="B49" s="18">
        <v>19176.66</v>
      </c>
    </row>
    <row r="50" spans="1:2" s="23" customFormat="1" ht="12" customHeight="1">
      <c r="A50" s="35" t="s">
        <v>48</v>
      </c>
      <c r="B50" s="18">
        <v>8067.66</v>
      </c>
    </row>
    <row r="51" spans="1:2" s="20" customFormat="1" ht="12" customHeight="1">
      <c r="A51" s="35" t="s">
        <v>49</v>
      </c>
      <c r="B51" s="18">
        <f>0.09*B7*12</f>
        <v>3011.58</v>
      </c>
    </row>
    <row r="52" spans="1:2" s="20" customFormat="1" ht="12" customHeight="1">
      <c r="A52" s="36" t="s">
        <v>50</v>
      </c>
      <c r="B52" s="19">
        <f>B53+B54</f>
        <v>43049.009999999995</v>
      </c>
    </row>
    <row r="53" spans="1:2" s="33" customFormat="1" ht="12" customHeight="1">
      <c r="A53" s="35" t="s">
        <v>51</v>
      </c>
      <c r="B53" s="18">
        <v>1632.99</v>
      </c>
    </row>
    <row r="54" spans="1:2" s="33" customFormat="1" ht="12" customHeight="1">
      <c r="A54" s="35" t="s">
        <v>52</v>
      </c>
      <c r="B54" s="18">
        <v>41416.02</v>
      </c>
    </row>
    <row r="55" spans="1:2" s="33" customFormat="1" ht="12" customHeight="1">
      <c r="A55" s="37" t="s">
        <v>53</v>
      </c>
      <c r="B55" s="19">
        <v>72894</v>
      </c>
    </row>
    <row r="56" spans="1:2" s="33" customFormat="1" ht="12" customHeight="1">
      <c r="A56" s="38" t="s">
        <v>54</v>
      </c>
      <c r="B56" s="19">
        <v>27047</v>
      </c>
    </row>
    <row r="57" spans="1:2" s="33" customFormat="1" ht="12" customHeight="1">
      <c r="A57" s="39" t="s">
        <v>55</v>
      </c>
      <c r="B57" s="19">
        <f>B22*0.0066/1.18</f>
        <v>2857.4352661016947</v>
      </c>
    </row>
    <row r="58" spans="1:2" s="33" customFormat="1" ht="12" customHeight="1">
      <c r="A58" s="39" t="s">
        <v>56</v>
      </c>
      <c r="B58" s="19">
        <f>B22*0.0258/1.18</f>
        <v>11169.9742220339</v>
      </c>
    </row>
    <row r="59" spans="1:2" s="33" customFormat="1" ht="12" customHeight="1">
      <c r="A59" s="39" t="s">
        <v>57</v>
      </c>
      <c r="B59" s="19">
        <f>B22*0.0819/1.18</f>
        <v>35458.173983898305</v>
      </c>
    </row>
    <row r="60" spans="1:2" s="33" customFormat="1" ht="12" customHeight="1">
      <c r="A60" s="39" t="s">
        <v>58</v>
      </c>
      <c r="B60" s="19">
        <f>B26+B36+B52+B55+B57+B58+B59+B56</f>
        <v>467775.1634720339</v>
      </c>
    </row>
    <row r="61" spans="1:2" s="26" customFormat="1" ht="12" customHeight="1">
      <c r="A61" s="39" t="s">
        <v>59</v>
      </c>
      <c r="B61" s="19">
        <v>10002</v>
      </c>
    </row>
    <row r="62" spans="1:2" s="33" customFormat="1" ht="12" customHeight="1">
      <c r="A62" s="39" t="s">
        <v>60</v>
      </c>
      <c r="B62" s="19">
        <f>B60+B61</f>
        <v>477777.1634720339</v>
      </c>
    </row>
    <row r="63" spans="1:2" s="33" customFormat="1" ht="12" customHeight="1">
      <c r="A63" s="39" t="s">
        <v>61</v>
      </c>
      <c r="B63" s="19">
        <f>0.18*B62</f>
        <v>85999.88942496611</v>
      </c>
    </row>
    <row r="64" spans="1:2" s="33" customFormat="1" ht="12" customHeight="1">
      <c r="A64" s="39" t="s">
        <v>62</v>
      </c>
      <c r="B64" s="19">
        <f>B62+B63</f>
        <v>563777.052897</v>
      </c>
    </row>
    <row r="65" spans="1:2" s="16" customFormat="1" ht="12" customHeight="1">
      <c r="A65" s="39" t="s">
        <v>63</v>
      </c>
      <c r="B65" s="25">
        <v>-122953</v>
      </c>
    </row>
    <row r="66" spans="1:2" s="16" customFormat="1" ht="12" customHeight="1">
      <c r="A66" s="39" t="s">
        <v>64</v>
      </c>
      <c r="B66" s="19">
        <f>B65+B23-B64</f>
        <v>-171768.052897</v>
      </c>
    </row>
    <row r="67" spans="1:2" s="16" customFormat="1" ht="12" customHeight="1">
      <c r="A67" s="40" t="s">
        <v>65</v>
      </c>
      <c r="B67" s="41">
        <f>B66</f>
        <v>-171768.052897</v>
      </c>
    </row>
    <row r="68" spans="1:2" s="16" customFormat="1" ht="12" customHeight="1">
      <c r="A68" s="40"/>
      <c r="B68" s="41"/>
    </row>
    <row r="69" spans="1:2" s="16" customFormat="1" ht="12" customHeight="1">
      <c r="A69" s="42" t="s">
        <v>66</v>
      </c>
      <c r="B69" s="23"/>
    </row>
    <row r="70" spans="1:2" s="16" customFormat="1" ht="12" customHeight="1">
      <c r="A70" s="43" t="s">
        <v>67</v>
      </c>
      <c r="B70" s="44" t="s">
        <v>68</v>
      </c>
    </row>
    <row r="71" spans="1:2" s="16" customFormat="1" ht="12" customHeight="1">
      <c r="A71" s="43"/>
      <c r="B71" s="44"/>
    </row>
    <row r="72" spans="1:2" s="16" customFormat="1" ht="12" customHeight="1">
      <c r="A72" s="42" t="s">
        <v>69</v>
      </c>
      <c r="B72" s="44"/>
    </row>
    <row r="73" spans="1:2" s="16" customFormat="1" ht="12" customHeight="1">
      <c r="A73" s="43" t="s">
        <v>70</v>
      </c>
      <c r="B73" s="44" t="s">
        <v>71</v>
      </c>
    </row>
    <row r="74" spans="1:2" s="16" customFormat="1" ht="12" customHeight="1">
      <c r="A74" s="42" t="s">
        <v>72</v>
      </c>
      <c r="B74" s="23"/>
    </row>
    <row r="75" spans="1:2" s="16" customFormat="1" ht="12" customHeight="1">
      <c r="A75" s="43"/>
      <c r="B75" s="23"/>
    </row>
    <row r="76" spans="1:2" s="16" customFormat="1" ht="12" customHeight="1">
      <c r="A76" s="43"/>
      <c r="B76" s="23"/>
    </row>
    <row r="77" spans="1:2" s="16" customFormat="1" ht="12" customHeight="1">
      <c r="A77" s="43"/>
      <c r="B77" s="23"/>
    </row>
    <row r="78" spans="1:2" s="16" customFormat="1" ht="12" customHeight="1">
      <c r="A78" s="43"/>
      <c r="B78" s="23"/>
    </row>
    <row r="79" spans="1:2" s="16" customFormat="1" ht="12" customHeight="1">
      <c r="A79" s="43"/>
      <c r="B79" s="23"/>
    </row>
    <row r="80" spans="1:2" s="16" customFormat="1" ht="12" customHeight="1">
      <c r="A80" s="43"/>
      <c r="B80" s="23"/>
    </row>
    <row r="81" spans="1:2" s="16" customFormat="1" ht="12" customHeight="1">
      <c r="A81" s="43"/>
      <c r="B81" s="23"/>
    </row>
    <row r="82" spans="1:2" s="16" customFormat="1" ht="12" customHeight="1">
      <c r="A82" s="43"/>
      <c r="B82" s="23"/>
    </row>
    <row r="83" spans="1:2" s="16" customFormat="1" ht="12" customHeight="1">
      <c r="A83" s="43"/>
      <c r="B83" s="23"/>
    </row>
    <row r="84" spans="1:2" s="16" customFormat="1" ht="12" customHeight="1">
      <c r="A84" s="43"/>
      <c r="B84" s="23"/>
    </row>
    <row r="85" spans="1:2" s="16" customFormat="1" ht="12" customHeight="1">
      <c r="A85" s="43"/>
      <c r="B85" s="23"/>
    </row>
    <row r="86" s="16" customFormat="1" ht="12" customHeight="1">
      <c r="A86" s="43"/>
    </row>
    <row r="87" s="16" customFormat="1" ht="12" customHeight="1">
      <c r="A87" s="43"/>
    </row>
    <row r="88" s="16" customFormat="1" ht="12" customHeight="1">
      <c r="A88" s="43"/>
    </row>
    <row r="89" s="16" customFormat="1" ht="12" customHeight="1">
      <c r="A89" s="43"/>
    </row>
    <row r="90" s="16" customFormat="1" ht="12" customHeight="1">
      <c r="A90" s="43"/>
    </row>
    <row r="91" s="16" customFormat="1" ht="12" customHeight="1">
      <c r="A91" s="43"/>
    </row>
    <row r="92" s="16" customFormat="1" ht="12" customHeight="1">
      <c r="A92" s="43"/>
    </row>
    <row r="93" s="16" customFormat="1" ht="12" customHeight="1">
      <c r="A93" s="43"/>
    </row>
  </sheetData>
  <sheetProtection/>
  <mergeCells count="1">
    <mergeCell ref="A2:B2"/>
  </mergeCells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2011-03-24T05:20:04Z</dcterms:created>
  <dcterms:modified xsi:type="dcterms:W3CDTF">2011-04-25T09:16:17Z</dcterms:modified>
  <cp:category/>
  <cp:version/>
  <cp:contentType/>
  <cp:contentStatus/>
</cp:coreProperties>
</file>