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лен 67,2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<sst xmlns="http://schemas.openxmlformats.org/spreadsheetml/2006/main" count="60" uniqueCount="58">
  <si>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ОТЧЕТ</t>
  </si>
  <si>
    <t xml:space="preserve"> стоимости работ по содержанию и ремонту общедомового имущества  за 2011 год</t>
  </si>
  <si>
    <t>Ленина 67/2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</si>
  <si>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</si>
  <si>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</si>
  <si>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</si>
  <si>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</si>
  <si>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</si>
  <si>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</si>
  <si>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</si>
  <si>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</si>
  <si>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</si>
  <si>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</si>
  <si>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</si>
  <si>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</si>
  <si>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</si>
  <si>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</si>
  <si>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</si>
  <si>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Ремонт дверных полотен,окон</t>
  </si>
  <si>
    <t>Общестроительные работы(уст.почт ящиков, петли,стекла,форточки)</t>
  </si>
  <si>
    <t>Очистка кровли от снега</t>
  </si>
  <si>
    <t>Промывка,опрессовка ЦО</t>
  </si>
  <si>
    <t>Ремонт, смена задвижек, вентилей, крановХВС ГВС</t>
  </si>
  <si>
    <t>Кронирование деревьев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</si>
  <si>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</si>
  <si>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</si>
  <si>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</si>
  <si>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</si>
  <si>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</si>
  <si>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</si>
  <si>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</si>
  <si>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</si>
  <si>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</si>
  <si>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нечистот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</si>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</sst>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0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left"/>
    </xf>
    <xf numFmtId="1" fontId="20" fillId="0" borderId="14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77.8515625" style="36" bestFit="1" customWidth="1"/>
    <col min="2" max="2" width="14.7109375" style="36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12.7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12396.28</v>
      </c>
    </row>
    <row r="7" spans="1:2" ht="12.75">
      <c r="A7" s="10" t="s">
        <v>6</v>
      </c>
      <c r="B7" s="11">
        <v>45902.88</v>
      </c>
    </row>
    <row r="8" spans="1:2" ht="12.75" hidden="1">
      <c r="A8" s="10" t="s">
        <v>7</v>
      </c>
      <c r="B8" s="11">
        <v>38065.54</v>
      </c>
    </row>
    <row r="9" spans="1:2" ht="12.75" hidden="1">
      <c r="A9" s="10" t="s">
        <v>8</v>
      </c>
      <c r="B9" s="11"/>
    </row>
    <row r="10" spans="1:2" ht="12.75" hidden="1">
      <c r="A10" s="10" t="s">
        <v>9</v>
      </c>
      <c r="B10" s="11"/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>
      <c r="A13" s="10" t="s">
        <v>12</v>
      </c>
      <c r="B13" s="11">
        <f>B12+B10+B8</f>
        <v>38065.54</v>
      </c>
    </row>
    <row r="14" spans="1:2" ht="12.75">
      <c r="A14" s="12" t="s">
        <v>13</v>
      </c>
      <c r="B14" s="7">
        <f>B7+B9+B11+B6-B13</f>
        <v>20233.619999999995</v>
      </c>
    </row>
    <row r="15" spans="1:2" ht="12.75">
      <c r="A15" s="13"/>
      <c r="B15" s="14"/>
    </row>
    <row r="16" spans="1:2" ht="12.75">
      <c r="A16" s="15" t="s">
        <v>14</v>
      </c>
      <c r="B16" s="7" t="s">
        <v>4</v>
      </c>
    </row>
    <row r="17" spans="1:2" ht="12.75">
      <c r="A17" s="16" t="s">
        <v>15</v>
      </c>
      <c r="B17" s="17">
        <v>-31331.31700451502</v>
      </c>
    </row>
    <row r="18" spans="1:2" ht="12.75">
      <c r="A18" s="18" t="s">
        <v>16</v>
      </c>
      <c r="B18" s="19">
        <f>SUM(B19:B26)</f>
        <v>25930.42</v>
      </c>
    </row>
    <row r="19" spans="1:2" ht="12.75" hidden="1">
      <c r="A19" s="20" t="s">
        <v>17</v>
      </c>
      <c r="B19" s="19"/>
    </row>
    <row r="20" spans="1:2" ht="12.75" hidden="1">
      <c r="A20" s="20"/>
      <c r="B20" s="19"/>
    </row>
    <row r="21" spans="1:2" ht="12.75" hidden="1">
      <c r="A21" s="20" t="s">
        <v>18</v>
      </c>
      <c r="B21" s="19"/>
    </row>
    <row r="22" spans="1:2" ht="12.75">
      <c r="A22" s="20" t="s">
        <v>19</v>
      </c>
      <c r="B22" s="19">
        <v>8236.85</v>
      </c>
    </row>
    <row r="23" spans="1:2" ht="12.75">
      <c r="A23" s="20" t="s">
        <v>20</v>
      </c>
      <c r="B23" s="19">
        <v>1254.99</v>
      </c>
    </row>
    <row r="24" spans="1:2" ht="12.75">
      <c r="A24" s="20" t="s">
        <v>21</v>
      </c>
      <c r="B24" s="19">
        <v>5040.65</v>
      </c>
    </row>
    <row r="25" spans="1:2" ht="12.75">
      <c r="A25" s="20" t="s">
        <v>22</v>
      </c>
      <c r="B25" s="19">
        <v>1465.99</v>
      </c>
    </row>
    <row r="26" spans="1:2" ht="12.75">
      <c r="A26" s="21" t="s">
        <v>23</v>
      </c>
      <c r="B26" s="14">
        <v>9931.94</v>
      </c>
    </row>
    <row r="27" spans="1:2" ht="15" customHeight="1">
      <c r="A27" s="22" t="s">
        <v>24</v>
      </c>
      <c r="B27" s="14">
        <v>17486.659206616</v>
      </c>
    </row>
    <row r="28" spans="1:2" ht="12.75">
      <c r="A28" s="18" t="s">
        <v>25</v>
      </c>
      <c r="B28" s="14">
        <f>B29+B34</f>
        <v>25783.339194874745</v>
      </c>
    </row>
    <row r="29" spans="1:2" ht="12.75">
      <c r="A29" s="23" t="s">
        <v>26</v>
      </c>
      <c r="B29" s="14">
        <f>SUM(B30:B33)</f>
        <v>5586.158474576272</v>
      </c>
    </row>
    <row r="30" spans="1:2" ht="12.75">
      <c r="A30" s="13" t="s">
        <v>27</v>
      </c>
      <c r="B30" s="14">
        <v>5017.35</v>
      </c>
    </row>
    <row r="31" spans="1:2" ht="12.75">
      <c r="A31" s="21" t="s">
        <v>28</v>
      </c>
      <c r="B31" s="14">
        <v>144.3</v>
      </c>
    </row>
    <row r="32" spans="1:2" ht="12.75" hidden="1">
      <c r="A32" s="13" t="s">
        <v>29</v>
      </c>
      <c r="B32" s="14">
        <v>0</v>
      </c>
    </row>
    <row r="33" spans="1:2" ht="12.75">
      <c r="A33" s="24" t="s">
        <v>30</v>
      </c>
      <c r="B33" s="14">
        <v>424.5084745762712</v>
      </c>
    </row>
    <row r="34" spans="1:2" ht="12.75">
      <c r="A34" s="23" t="s">
        <v>31</v>
      </c>
      <c r="B34" s="14">
        <f>SUM(B38:B39)+B35</f>
        <v>20197.18072029847</v>
      </c>
    </row>
    <row r="35" spans="1:2" ht="12" customHeight="1">
      <c r="A35" s="13" t="s">
        <v>32</v>
      </c>
      <c r="B35" s="14">
        <v>15375.760264115997</v>
      </c>
    </row>
    <row r="36" spans="1:2" ht="12.75" customHeight="1" hidden="1">
      <c r="A36" s="25" t="s">
        <v>33</v>
      </c>
      <c r="B36" s="14">
        <v>0</v>
      </c>
    </row>
    <row r="37" spans="1:2" ht="12.75" hidden="1">
      <c r="A37" s="25" t="s">
        <v>34</v>
      </c>
      <c r="B37" s="14">
        <v>0</v>
      </c>
    </row>
    <row r="38" spans="1:2" ht="12.75">
      <c r="A38" s="13" t="s">
        <v>35</v>
      </c>
      <c r="B38" s="14">
        <v>4821.420456182473</v>
      </c>
    </row>
    <row r="39" spans="1:2" ht="12.75" hidden="1">
      <c r="A39" s="13" t="s">
        <v>27</v>
      </c>
      <c r="B39" s="14"/>
    </row>
    <row r="40" spans="1:2" ht="12.75">
      <c r="A40" s="26" t="s">
        <v>36</v>
      </c>
      <c r="B40" s="14">
        <v>6617.141993252487</v>
      </c>
    </row>
    <row r="41" spans="1:2" ht="12.75">
      <c r="A41" s="26" t="s">
        <v>37</v>
      </c>
      <c r="B41" s="14">
        <f>B42+B43+B44+B45</f>
        <v>4823.692474576272</v>
      </c>
    </row>
    <row r="42" spans="1:2" ht="12.75">
      <c r="A42" s="13" t="s">
        <v>38</v>
      </c>
      <c r="B42" s="14">
        <v>260.6349966101695</v>
      </c>
    </row>
    <row r="43" spans="1:2" ht="12.75">
      <c r="A43" s="13" t="s">
        <v>39</v>
      </c>
      <c r="B43" s="14">
        <v>132.26253559322035</v>
      </c>
    </row>
    <row r="44" spans="1:2" ht="12.75">
      <c r="A44" s="13" t="s">
        <v>40</v>
      </c>
      <c r="B44" s="14">
        <v>1069.7705084745762</v>
      </c>
    </row>
    <row r="45" spans="1:2" ht="12.75">
      <c r="A45" s="13" t="s">
        <v>41</v>
      </c>
      <c r="B45" s="14">
        <v>3361.0244338983052</v>
      </c>
    </row>
    <row r="46" spans="1:2" ht="12.75">
      <c r="A46" s="27" t="s">
        <v>42</v>
      </c>
      <c r="B46" s="14">
        <v>1256.4193658074341</v>
      </c>
    </row>
    <row r="47" spans="1:2" ht="12.75">
      <c r="A47" s="28" t="s">
        <v>43</v>
      </c>
      <c r="B47" s="14">
        <f>B18+B27+B28+B40+B41+B46</f>
        <v>81897.67223512694</v>
      </c>
    </row>
    <row r="48" spans="1:2" ht="12.75" hidden="1">
      <c r="A48" s="29" t="s">
        <v>44</v>
      </c>
      <c r="B48" s="14">
        <f>B47*0.18</f>
        <v>14741.58100232285</v>
      </c>
    </row>
    <row r="49" spans="1:2" ht="12.75">
      <c r="A49" s="28" t="s">
        <v>45</v>
      </c>
      <c r="B49" s="30">
        <f>B47+B48</f>
        <v>96639.2532374498</v>
      </c>
    </row>
    <row r="50" spans="1:2" ht="12.75">
      <c r="A50" s="31" t="s">
        <v>46</v>
      </c>
      <c r="B50" s="30">
        <f>B13+B17-B49</f>
        <v>-89905.03024196482</v>
      </c>
    </row>
    <row r="51" spans="1:2" ht="12.75">
      <c r="A51" s="32" t="s">
        <v>47</v>
      </c>
      <c r="B51" s="33"/>
    </row>
    <row r="52" spans="1:2" ht="12.75">
      <c r="A52" s="34" t="s">
        <v>48</v>
      </c>
      <c r="B52" s="35">
        <v>41739.11</v>
      </c>
    </row>
    <row r="53" spans="1:2" ht="12.75">
      <c r="A53" s="34" t="s">
        <v>49</v>
      </c>
      <c r="B53" s="35">
        <v>51803.36</v>
      </c>
    </row>
    <row r="54" spans="1:2" ht="12.75">
      <c r="A54" s="34" t="s">
        <v>50</v>
      </c>
      <c r="B54" s="35">
        <v>-10064.25</v>
      </c>
    </row>
    <row r="56" ht="12.75">
      <c r="A56" s="36" t="s">
        <v>51</v>
      </c>
    </row>
    <row r="57" spans="1:2" ht="12.75">
      <c r="A57" s="36" t="s">
        <v>52</v>
      </c>
      <c r="B57" s="36" t="s">
        <v>53</v>
      </c>
    </row>
    <row r="59" ht="12.75">
      <c r="A59" s="36" t="s">
        <v>54</v>
      </c>
    </row>
    <row r="60" ht="12.75">
      <c r="A60" s="36" t="s">
        <v>55</v>
      </c>
    </row>
    <row r="62" ht="12.75">
      <c r="A62" s="36" t="s">
        <v>56</v>
      </c>
    </row>
    <row r="63" ht="12.75">
      <c r="A63" s="36" t="s">
        <v>57</v>
      </c>
    </row>
  </sheetData>
  <sheetProtection/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2012-04-01T03:07:29Z</dcterms:created>
  <dcterms:modified xsi:type="dcterms:W3CDTF">2012-04-01T05:13:12Z</dcterms:modified>
  <cp:category/>
  <cp:version/>
  <cp:contentType/>
  <cp:contentStatus/>
</cp:coreProperties>
</file>