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15" windowHeight="4365" activeTab="0"/>
  </bookViews>
  <sheets>
    <sheet name="под2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<sst xmlns="http://schemas.openxmlformats.org/spreadsheetml/2006/main" count="61" uniqueCount="59">
  <si>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ОТЧЕТ</t>
  </si>
  <si>
    <t xml:space="preserve"> стоимости работ по содержанию и ремонту общедомового имущества  за 2011 год</t>
  </si>
  <si>
    <t>Подвойского 21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</si>
  <si>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</si>
  <si>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</si>
  <si>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</si>
  <si>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</si>
  <si>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</si>
  <si>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</si>
  <si>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</si>
  <si>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</si>
  <si>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</si>
  <si>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</si>
  <si>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</si>
  <si>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</si>
  <si>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</si>
  <si>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</si>
  <si>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</si>
  <si>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</si>
  <si>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</si>
  <si>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Очистка кровли от снега</t>
  </si>
  <si>
    <t>Промывка,опрессовка ЦО</t>
  </si>
  <si>
    <t>Ремонт, смена задвижек, вентилей, крановХВС ГВС</t>
  </si>
  <si>
    <t xml:space="preserve">Смена труб, ремонт </t>
  </si>
  <si>
    <t>Установка, покраска ограждений, скамеек, урн, б/площадок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</si>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</sst>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14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77.8515625" style="36" bestFit="1" customWidth="1"/>
    <col min="2" max="2" width="14.7109375" style="36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11480.13</v>
      </c>
    </row>
    <row r="7" spans="1:2" ht="12.75">
      <c r="A7" s="10" t="s">
        <v>6</v>
      </c>
      <c r="B7" s="11">
        <v>177518.28</v>
      </c>
    </row>
    <row r="8" spans="1:2" ht="12.75">
      <c r="A8" s="10" t="s">
        <v>7</v>
      </c>
      <c r="B8" s="11">
        <v>177137.87</v>
      </c>
    </row>
    <row r="9" spans="1:2" ht="12.75">
      <c r="A9" s="10" t="s">
        <v>8</v>
      </c>
      <c r="B9" s="11">
        <v>4266.943005181347</v>
      </c>
    </row>
    <row r="10" spans="1:2" ht="12.75">
      <c r="A10" s="10" t="s">
        <v>9</v>
      </c>
      <c r="B10" s="11">
        <v>3520.25043177893</v>
      </c>
    </row>
    <row r="11" spans="1:2" ht="12.75">
      <c r="A11" s="10" t="s">
        <v>10</v>
      </c>
      <c r="B11" s="7">
        <v>141.44</v>
      </c>
    </row>
    <row r="12" spans="1:2" ht="12.75">
      <c r="A12" s="10" t="s">
        <v>11</v>
      </c>
      <c r="B12" s="7"/>
    </row>
    <row r="13" spans="1:2" ht="12.75">
      <c r="A13" s="10" t="s">
        <v>12</v>
      </c>
      <c r="B13" s="11">
        <f>B12+B10+B8</f>
        <v>180658.12043177892</v>
      </c>
    </row>
    <row r="14" spans="1:2" ht="12.75">
      <c r="A14" s="12" t="s">
        <v>13</v>
      </c>
      <c r="B14" s="7">
        <f>B7+B9+B11+B6-B13</f>
        <v>12748.672573402437</v>
      </c>
    </row>
    <row r="15" spans="1:2" ht="12.75">
      <c r="A15" s="13"/>
      <c r="B15" s="14"/>
    </row>
    <row r="16" spans="1:2" ht="12.75">
      <c r="A16" s="15" t="s">
        <v>14</v>
      </c>
      <c r="B16" s="7" t="s">
        <v>4</v>
      </c>
    </row>
    <row r="17" spans="1:2" ht="12.75">
      <c r="A17" s="16" t="s">
        <v>15</v>
      </c>
      <c r="B17" s="17">
        <v>-68969.8537535294</v>
      </c>
    </row>
    <row r="18" spans="1:2" ht="12.75">
      <c r="A18" s="18" t="s">
        <v>16</v>
      </c>
      <c r="B18" s="19">
        <f>SUM(B19:B27)</f>
        <v>25032.11</v>
      </c>
    </row>
    <row r="19" spans="1:2" ht="12.75" hidden="1">
      <c r="A19" s="20" t="s">
        <v>17</v>
      </c>
      <c r="B19" s="19"/>
    </row>
    <row r="20" spans="1:2" ht="12.75" hidden="1">
      <c r="A20" s="20"/>
      <c r="B20" s="19"/>
    </row>
    <row r="21" spans="1:2" ht="12.75" hidden="1">
      <c r="A21" s="20" t="s">
        <v>18</v>
      </c>
      <c r="B21" s="19"/>
    </row>
    <row r="22" spans="1:2" ht="12.75" hidden="1">
      <c r="A22" s="20" t="s">
        <v>19</v>
      </c>
      <c r="B22" s="19"/>
    </row>
    <row r="23" spans="1:2" ht="12.75">
      <c r="A23" s="20" t="s">
        <v>20</v>
      </c>
      <c r="B23" s="19">
        <v>5497.04</v>
      </c>
    </row>
    <row r="24" spans="1:2" ht="12.75">
      <c r="A24" s="20" t="s">
        <v>21</v>
      </c>
      <c r="B24" s="19">
        <v>15609.02</v>
      </c>
    </row>
    <row r="25" spans="1:2" ht="12.75">
      <c r="A25" s="20" t="s">
        <v>22</v>
      </c>
      <c r="B25" s="19">
        <v>1298.89</v>
      </c>
    </row>
    <row r="26" spans="1:2" ht="12.75">
      <c r="A26" s="21" t="s">
        <v>23</v>
      </c>
      <c r="B26" s="22">
        <v>1521.79</v>
      </c>
    </row>
    <row r="27" spans="1:2" ht="12.75">
      <c r="A27" s="21" t="s">
        <v>24</v>
      </c>
      <c r="B27" s="14">
        <v>1105.37</v>
      </c>
    </row>
    <row r="28" spans="1:2" ht="15" customHeight="1">
      <c r="A28" s="23" t="s">
        <v>25</v>
      </c>
      <c r="B28" s="14">
        <v>22305.338040571718</v>
      </c>
    </row>
    <row r="29" spans="1:2" ht="12.75">
      <c r="A29" s="18" t="s">
        <v>26</v>
      </c>
      <c r="B29" s="14">
        <f>B30+B35</f>
        <v>26013.829066029866</v>
      </c>
    </row>
    <row r="30" spans="1:2" ht="12.75">
      <c r="A30" s="24" t="s">
        <v>27</v>
      </c>
      <c r="B30" s="14">
        <f>SUM(B31:B34)</f>
        <v>13129.624000000002</v>
      </c>
    </row>
    <row r="31" spans="1:2" ht="12.75">
      <c r="A31" s="13" t="s">
        <v>28</v>
      </c>
      <c r="B31" s="14">
        <v>7445.1</v>
      </c>
    </row>
    <row r="32" spans="1:2" ht="12.75">
      <c r="A32" s="21" t="s">
        <v>29</v>
      </c>
      <c r="B32" s="14">
        <v>4381.96</v>
      </c>
    </row>
    <row r="33" spans="1:2" ht="12.75">
      <c r="A33" s="13" t="s">
        <v>30</v>
      </c>
      <c r="B33" s="14">
        <v>1302.564</v>
      </c>
    </row>
    <row r="34" spans="1:2" ht="12.75" hidden="1">
      <c r="A34" s="25" t="s">
        <v>31</v>
      </c>
      <c r="B34" s="14"/>
    </row>
    <row r="35" spans="1:2" ht="12.75">
      <c r="A35" s="24" t="s">
        <v>32</v>
      </c>
      <c r="B35" s="14">
        <f>SUM(B39:B40)+B36</f>
        <v>12884.205066029863</v>
      </c>
    </row>
    <row r="36" spans="1:2" ht="12.75">
      <c r="A36" s="13" t="s">
        <v>33</v>
      </c>
      <c r="B36" s="14">
        <v>5727.253421372</v>
      </c>
    </row>
    <row r="37" spans="1:2" ht="0.75" customHeight="1">
      <c r="A37" s="26" t="s">
        <v>34</v>
      </c>
      <c r="B37" s="14">
        <v>0</v>
      </c>
    </row>
    <row r="38" spans="1:2" ht="12.75" hidden="1">
      <c r="A38" s="26" t="s">
        <v>35</v>
      </c>
      <c r="B38" s="14">
        <v>0</v>
      </c>
    </row>
    <row r="39" spans="1:2" ht="12.75">
      <c r="A39" s="13" t="s">
        <v>36</v>
      </c>
      <c r="B39" s="14">
        <v>7156.951644657864</v>
      </c>
    </row>
    <row r="40" spans="1:2" ht="12.75" hidden="1">
      <c r="A40" s="13" t="s">
        <v>28</v>
      </c>
      <c r="B40" s="14"/>
    </row>
    <row r="41" spans="1:2" ht="12.75">
      <c r="A41" s="27" t="s">
        <v>37</v>
      </c>
      <c r="B41" s="14">
        <v>6224.001902843051</v>
      </c>
    </row>
    <row r="42" spans="1:2" ht="12.75">
      <c r="A42" s="27" t="s">
        <v>38</v>
      </c>
      <c r="B42" s="14">
        <f>B43+B44+B45+B46</f>
        <v>18654.463322033902</v>
      </c>
    </row>
    <row r="43" spans="1:2" ht="12.75">
      <c r="A43" s="13" t="s">
        <v>39</v>
      </c>
      <c r="B43" s="14">
        <v>1007.9427762711865</v>
      </c>
    </row>
    <row r="44" spans="1:2" ht="12.75">
      <c r="A44" s="13" t="s">
        <v>40</v>
      </c>
      <c r="B44" s="14">
        <v>511.4933491525424</v>
      </c>
    </row>
    <row r="45" spans="1:2" ht="12.75">
      <c r="A45" s="13" t="s">
        <v>41</v>
      </c>
      <c r="B45" s="14">
        <v>4137.078559322034</v>
      </c>
    </row>
    <row r="46" spans="1:2" ht="12.75">
      <c r="A46" s="13" t="s">
        <v>42</v>
      </c>
      <c r="B46" s="14">
        <v>12997.948637288137</v>
      </c>
    </row>
    <row r="47" spans="1:2" ht="12.75">
      <c r="A47" s="28" t="s">
        <v>43</v>
      </c>
      <c r="B47" s="14">
        <v>1181.7725131980476</v>
      </c>
    </row>
    <row r="48" spans="1:2" ht="12" customHeight="1">
      <c r="A48" s="29" t="s">
        <v>44</v>
      </c>
      <c r="B48" s="14">
        <f>B18+B28+B29+B41+B42+B47</f>
        <v>99411.51484467658</v>
      </c>
    </row>
    <row r="49" spans="1:2" ht="2.25" customHeight="1" hidden="1">
      <c r="A49" s="30" t="s">
        <v>45</v>
      </c>
      <c r="B49" s="14">
        <f>B48*0.18</f>
        <v>17894.072672041784</v>
      </c>
    </row>
    <row r="50" spans="1:2" ht="12.75">
      <c r="A50" s="29" t="s">
        <v>46</v>
      </c>
      <c r="B50" s="22">
        <f>B48+B49</f>
        <v>117305.58751671837</v>
      </c>
    </row>
    <row r="51" spans="1:2" ht="12.75">
      <c r="A51" s="31" t="s">
        <v>47</v>
      </c>
      <c r="B51" s="22">
        <f>B13+B17-B50</f>
        <v>-5617.320838468848</v>
      </c>
    </row>
    <row r="52" spans="1:2" ht="12.75">
      <c r="A52" s="32" t="s">
        <v>48</v>
      </c>
      <c r="B52" s="33"/>
    </row>
    <row r="53" spans="1:2" ht="12.75">
      <c r="A53" s="34" t="s">
        <v>49</v>
      </c>
      <c r="B53" s="35">
        <v>87458.39</v>
      </c>
    </row>
    <row r="54" spans="1:2" ht="12.75">
      <c r="A54" s="34" t="s">
        <v>50</v>
      </c>
      <c r="B54" s="35">
        <v>169668.07</v>
      </c>
    </row>
    <row r="55" spans="1:2" ht="12.75">
      <c r="A55" s="34" t="s">
        <v>51</v>
      </c>
      <c r="B55" s="35">
        <v>-82209.68</v>
      </c>
    </row>
    <row r="56" ht="12.75">
      <c r="A56" s="36" t="s">
        <v>52</v>
      </c>
    </row>
    <row r="57" spans="1:2" ht="12.75">
      <c r="A57" s="36" t="s">
        <v>53</v>
      </c>
      <c r="B57" s="36" t="s">
        <v>54</v>
      </c>
    </row>
    <row r="59" ht="12.75">
      <c r="A59" s="36" t="s">
        <v>55</v>
      </c>
    </row>
    <row r="60" ht="12.75">
      <c r="A60" s="36" t="s">
        <v>56</v>
      </c>
    </row>
    <row r="62" ht="12.75">
      <c r="A62" s="36" t="s">
        <v>57</v>
      </c>
    </row>
    <row r="63" ht="12.75">
      <c r="A63" s="36" t="s">
        <v>58</v>
      </c>
    </row>
  </sheetData>
  <sheetProtection/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2012-04-01T03:10:36Z</dcterms:created>
  <dcterms:modified xsi:type="dcterms:W3CDTF">2012-04-01T05:13:13Z</dcterms:modified>
  <cp:category/>
  <cp:version/>
  <cp:contentType/>
  <cp:contentStatus/>
</cp:coreProperties>
</file>