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15" windowHeight="4365" activeTab="0"/>
  </bookViews>
  <sheets>
    <sheet name="под26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<sst xmlns="http://schemas.openxmlformats.org/spreadsheetml/2006/main" count="60" uniqueCount="58">
  <si>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ОТЧЕТ</t>
  </si>
  <si>
    <t xml:space="preserve"> стоимости работ по содержанию и ремонту общедомового имущества  за 2011 год</t>
  </si>
  <si>
    <t>Подвойского 26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</si>
  <si>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</si>
  <si>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</si>
  <si>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</si>
  <si>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</si>
  <si>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</si>
  <si>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</si>
  <si>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</si>
  <si>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</si>
  <si>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</si>
  <si>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</si>
  <si>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</si>
  <si>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</si>
  <si>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год.</t>
  </si>
  <si>
    <t>1. Расходы по текущему ремонту и набору работ:</t>
  </si>
  <si>
    <t>Ремонт лестничных клеток</t>
  </si>
  <si>
    <t>Ремонт дверных полотен,окон</t>
  </si>
  <si>
    <t>Общестроительные работы(уст.почт ящиков, петли,стекла,форточки)</t>
  </si>
  <si>
    <t>Очистка кровли от снега</t>
  </si>
  <si>
    <t>Промывка,опрессовка ЦО</t>
  </si>
  <si>
    <t>Ремонт, смена задвижек, вентилей, крановХВС ГВС</t>
  </si>
  <si>
    <t>Кронирование деревьев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</si>
  <si>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</si>
  <si>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</si>
  <si>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</si>
  <si>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</si>
  <si>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Обследование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</si>
  <si>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</si>
  <si>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</si>
  <si>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</si>
  <si>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</si>
  <si>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вывоз нечистот</t>
  </si>
  <si>
    <t>уборка надворных туалетов  (ВЫКОЛ)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</si>
  <si>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</si>
  <si>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</si>
  <si>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</si>
  <si>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Объединенная диспетчерская  служба</t>
  </si>
  <si>
    <t>Услуги контролеров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</si>
  <si>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</si>
  <si>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</si>
  <si>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</si>
  <si>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</si>
  <si>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НДС 18%</t>
  </si>
  <si>
    <t>Стоимость услуг по содержанию и ремонту жилья с НДС</t>
  </si>
  <si>
    <t>Финансовый результат (-перерасход, + неосвоеннные) за 2011 год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</si>
  <si>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</si>
  <si>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</si>
  <si>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</si>
  <si>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</si>
  <si>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</si>
  <si>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</si>
  <si>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</si>
  <si>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</si>
  <si>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АРМА</t>
  </si>
  <si>
    <t>Председатель Совета МКД                                              (ФИО)</t>
  </si>
  <si>
    <t>№ кв.                                                                           (подпись)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</si>
</sst>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1" fontId="0" fillId="0" borderId="12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top"/>
    </xf>
    <xf numFmtId="1" fontId="22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20" fillId="0" borderId="12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 wrapText="1"/>
    </xf>
    <xf numFmtId="1" fontId="20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left" vertical="top"/>
    </xf>
    <xf numFmtId="1" fontId="0" fillId="0" borderId="13" xfId="0" applyNumberFormat="1" applyFont="1" applyFill="1" applyBorder="1" applyAlignment="1">
      <alignment horizontal="left" vertical="top"/>
    </xf>
    <xf numFmtId="1" fontId="0" fillId="22" borderId="12" xfId="0" applyNumberFormat="1" applyFont="1" applyFill="1" applyBorder="1" applyAlignment="1">
      <alignment horizontal="left" indent="2"/>
    </xf>
    <xf numFmtId="1" fontId="2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vertical="top"/>
    </xf>
    <xf numFmtId="1" fontId="0" fillId="22" borderId="12" xfId="0" applyNumberFormat="1" applyFont="1" applyFill="1" applyBorder="1" applyAlignment="1">
      <alignment vertical="top"/>
    </xf>
    <xf numFmtId="1" fontId="20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left"/>
    </xf>
    <xf numFmtId="1" fontId="20" fillId="0" borderId="0" xfId="0" applyNumberFormat="1" applyFont="1" applyFill="1" applyBorder="1" applyAlignment="1">
      <alignment horizontal="center" vertical="top"/>
    </xf>
    <xf numFmtId="1" fontId="20" fillId="0" borderId="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77.8515625" style="36" bestFit="1" customWidth="1"/>
    <col min="2" max="2" width="14.7109375" style="36" customWidth="1"/>
  </cols>
  <sheetData>
    <row r="1" spans="1:2" ht="12.75">
      <c r="A1" s="1"/>
      <c r="B1" s="2"/>
    </row>
    <row r="2" spans="1:2" ht="12.75">
      <c r="A2" s="3" t="s">
        <v>0</v>
      </c>
      <c r="B2" s="2"/>
    </row>
    <row r="3" spans="1:2" ht="25.5">
      <c r="A3" s="3" t="s">
        <v>1</v>
      </c>
      <c r="B3" s="2"/>
    </row>
    <row r="4" spans="1:2" ht="12.75">
      <c r="A4" s="4"/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5</v>
      </c>
      <c r="B6" s="9">
        <v>7413.239999999962</v>
      </c>
    </row>
    <row r="7" spans="1:2" ht="12.75">
      <c r="A7" s="10" t="s">
        <v>6</v>
      </c>
      <c r="B7" s="11">
        <v>176738.16</v>
      </c>
    </row>
    <row r="8" spans="1:2" ht="12.75">
      <c r="A8" s="10" t="s">
        <v>7</v>
      </c>
      <c r="B8" s="11">
        <v>175504.41</v>
      </c>
    </row>
    <row r="9" spans="1:2" ht="12.75">
      <c r="A9" s="10" t="s">
        <v>8</v>
      </c>
      <c r="B9" s="11">
        <v>4547.5647668393785</v>
      </c>
    </row>
    <row r="10" spans="1:2" ht="12.75">
      <c r="A10" s="10" t="s">
        <v>9</v>
      </c>
      <c r="B10" s="11">
        <v>7786.027633851469</v>
      </c>
    </row>
    <row r="11" spans="1:2" ht="12.75" hidden="1">
      <c r="A11" s="10" t="s">
        <v>10</v>
      </c>
      <c r="B11" s="7"/>
    </row>
    <row r="12" spans="1:2" ht="12.75" hidden="1">
      <c r="A12" s="10" t="s">
        <v>11</v>
      </c>
      <c r="B12" s="7"/>
    </row>
    <row r="13" spans="1:2" ht="12.75">
      <c r="A13" s="10" t="s">
        <v>12</v>
      </c>
      <c r="B13" s="11">
        <f>B12+B10+B8</f>
        <v>183290.43763385148</v>
      </c>
    </row>
    <row r="14" spans="1:2" ht="12.75">
      <c r="A14" s="12" t="s">
        <v>13</v>
      </c>
      <c r="B14" s="7">
        <f>B7+B9+B11+B6-B13</f>
        <v>5408.52713298786</v>
      </c>
    </row>
    <row r="15" spans="1:2" ht="12.75">
      <c r="A15" s="13"/>
      <c r="B15" s="14"/>
    </row>
    <row r="16" spans="1:2" ht="12.75">
      <c r="A16" s="15" t="s">
        <v>14</v>
      </c>
      <c r="B16" s="7" t="s">
        <v>4</v>
      </c>
    </row>
    <row r="17" spans="1:2" ht="12.75">
      <c r="A17" s="16" t="s">
        <v>15</v>
      </c>
      <c r="B17" s="17">
        <v>27353.036677603493</v>
      </c>
    </row>
    <row r="18" spans="1:2" ht="12.75">
      <c r="A18" s="18" t="s">
        <v>16</v>
      </c>
      <c r="B18" s="19">
        <f>SUM(B19:B26)</f>
        <v>32083.270000000004</v>
      </c>
    </row>
    <row r="19" spans="1:2" ht="12.75" hidden="1">
      <c r="A19" s="20" t="s">
        <v>17</v>
      </c>
      <c r="B19" s="19"/>
    </row>
    <row r="20" spans="1:2" ht="12.75" hidden="1">
      <c r="A20" s="20"/>
      <c r="B20" s="19"/>
    </row>
    <row r="21" spans="1:2" ht="12.75" hidden="1">
      <c r="A21" s="20" t="s">
        <v>18</v>
      </c>
      <c r="B21" s="19"/>
    </row>
    <row r="22" spans="1:2" ht="12.75">
      <c r="A22" s="20" t="s">
        <v>19</v>
      </c>
      <c r="B22" s="19">
        <v>212.43</v>
      </c>
    </row>
    <row r="23" spans="1:2" ht="12.75">
      <c r="A23" s="20" t="s">
        <v>20</v>
      </c>
      <c r="B23" s="19">
        <v>4267.43</v>
      </c>
    </row>
    <row r="24" spans="1:2" ht="12.75">
      <c r="A24" s="20" t="s">
        <v>21</v>
      </c>
      <c r="B24" s="19">
        <v>15609.02</v>
      </c>
    </row>
    <row r="25" spans="1:2" ht="12.75">
      <c r="A25" s="20" t="s">
        <v>22</v>
      </c>
      <c r="B25" s="19">
        <v>2062.45</v>
      </c>
    </row>
    <row r="26" spans="1:2" ht="12.75">
      <c r="A26" s="21" t="s">
        <v>23</v>
      </c>
      <c r="B26" s="14">
        <v>9931.94</v>
      </c>
    </row>
    <row r="27" spans="1:2" ht="14.25" customHeight="1">
      <c r="A27" s="22" t="s">
        <v>24</v>
      </c>
      <c r="B27" s="14">
        <v>22975.415417534594</v>
      </c>
    </row>
    <row r="28" spans="1:2" ht="12.75">
      <c r="A28" s="18" t="s">
        <v>25</v>
      </c>
      <c r="B28" s="14">
        <f>B29+B34</f>
        <v>18156.595432176324</v>
      </c>
    </row>
    <row r="29" spans="1:2" ht="12.75">
      <c r="A29" s="23" t="s">
        <v>26</v>
      </c>
      <c r="B29" s="14">
        <f>SUM(B30:B33)</f>
        <v>6202.255</v>
      </c>
    </row>
    <row r="30" spans="1:2" ht="12.75">
      <c r="A30" s="13" t="s">
        <v>27</v>
      </c>
      <c r="B30" s="14">
        <v>6150.3</v>
      </c>
    </row>
    <row r="31" spans="1:2" ht="12.75">
      <c r="A31" s="21" t="s">
        <v>28</v>
      </c>
      <c r="B31" s="14">
        <v>14.43</v>
      </c>
    </row>
    <row r="32" spans="1:2" ht="12.75">
      <c r="A32" s="13" t="s">
        <v>29</v>
      </c>
      <c r="B32" s="14">
        <v>37.525</v>
      </c>
    </row>
    <row r="33" spans="1:2" ht="12.75" hidden="1">
      <c r="A33" s="24" t="s">
        <v>30</v>
      </c>
      <c r="B33" s="14"/>
    </row>
    <row r="34" spans="1:2" ht="12.75">
      <c r="A34" s="23" t="s">
        <v>31</v>
      </c>
      <c r="B34" s="14">
        <f>SUM(B38:B39)+B35</f>
        <v>11954.340432176323</v>
      </c>
    </row>
    <row r="35" spans="1:2" ht="12.75">
      <c r="A35" s="13" t="s">
        <v>32</v>
      </c>
      <c r="B35" s="14">
        <v>6000.253421372</v>
      </c>
    </row>
    <row r="36" spans="1:2" ht="0.75" customHeight="1">
      <c r="A36" s="25" t="s">
        <v>33</v>
      </c>
      <c r="B36" s="14">
        <v>0</v>
      </c>
    </row>
    <row r="37" spans="1:2" ht="12.75" hidden="1">
      <c r="A37" s="25" t="s">
        <v>34</v>
      </c>
      <c r="B37" s="14">
        <v>0</v>
      </c>
    </row>
    <row r="38" spans="1:2" ht="12.75">
      <c r="A38" s="13" t="s">
        <v>35</v>
      </c>
      <c r="B38" s="14">
        <v>5954.087010804322</v>
      </c>
    </row>
    <row r="39" spans="1:2" ht="12.75" hidden="1">
      <c r="A39" s="13" t="s">
        <v>27</v>
      </c>
      <c r="B39" s="14"/>
    </row>
    <row r="40" spans="1:2" ht="12.75">
      <c r="A40" s="26" t="s">
        <v>36</v>
      </c>
      <c r="B40" s="14">
        <v>5952.044520254325</v>
      </c>
    </row>
    <row r="41" spans="1:2" ht="12.75">
      <c r="A41" s="26" t="s">
        <v>37</v>
      </c>
      <c r="B41" s="14">
        <f>B42+B43+B44+B45</f>
        <v>18572.484610169493</v>
      </c>
    </row>
    <row r="42" spans="1:2" ht="12.75">
      <c r="A42" s="13" t="s">
        <v>38</v>
      </c>
      <c r="B42" s="14">
        <v>1003.5132813559323</v>
      </c>
    </row>
    <row r="43" spans="1:2" ht="12.75">
      <c r="A43" s="13" t="s">
        <v>39</v>
      </c>
      <c r="B43" s="14">
        <v>509.24554576271197</v>
      </c>
    </row>
    <row r="44" spans="1:2" ht="12.75">
      <c r="A44" s="13" t="s">
        <v>40</v>
      </c>
      <c r="B44" s="14">
        <v>4118.89779661017</v>
      </c>
    </row>
    <row r="45" spans="1:2" ht="12.75">
      <c r="A45" s="13" t="s">
        <v>41</v>
      </c>
      <c r="B45" s="14">
        <v>12940.82798644068</v>
      </c>
    </row>
    <row r="46" spans="1:2" ht="12.75">
      <c r="A46" s="27" t="s">
        <v>42</v>
      </c>
      <c r="B46" s="14">
        <v>1130.1350354913275</v>
      </c>
    </row>
    <row r="47" spans="1:2" ht="12.75">
      <c r="A47" s="28" t="s">
        <v>43</v>
      </c>
      <c r="B47" s="14">
        <f>B18+B27+B28+B40+B41+B46</f>
        <v>98869.94501562607</v>
      </c>
    </row>
    <row r="48" spans="1:2" ht="0.75" customHeight="1">
      <c r="A48" s="29" t="s">
        <v>44</v>
      </c>
      <c r="B48" s="14">
        <f>B47*0.18</f>
        <v>17796.590102812694</v>
      </c>
    </row>
    <row r="49" spans="1:2" ht="12.75">
      <c r="A49" s="28" t="s">
        <v>45</v>
      </c>
      <c r="B49" s="30">
        <f>B47+B48</f>
        <v>116666.53511843877</v>
      </c>
    </row>
    <row r="50" spans="1:2" ht="12.75">
      <c r="A50" s="31" t="s">
        <v>46</v>
      </c>
      <c r="B50" s="30">
        <f>B13+B17-B49</f>
        <v>93976.93919301621</v>
      </c>
    </row>
    <row r="51" spans="1:2" ht="12.75">
      <c r="A51" s="32" t="s">
        <v>47</v>
      </c>
      <c r="B51" s="33"/>
    </row>
    <row r="52" spans="1:2" ht="12.75">
      <c r="A52" s="34" t="s">
        <v>48</v>
      </c>
      <c r="B52" s="35">
        <v>83396.17</v>
      </c>
    </row>
    <row r="53" spans="1:2" ht="12.75">
      <c r="A53" s="34" t="s">
        <v>49</v>
      </c>
      <c r="B53" s="35">
        <v>89489.5</v>
      </c>
    </row>
    <row r="54" spans="1:2" ht="12.75">
      <c r="A54" s="34" t="s">
        <v>50</v>
      </c>
      <c r="B54" s="35">
        <v>-6093.33</v>
      </c>
    </row>
    <row r="55" ht="12.75">
      <c r="A55" s="36" t="s">
        <v>51</v>
      </c>
    </row>
    <row r="56" spans="1:2" ht="12.75">
      <c r="A56" s="36" t="s">
        <v>52</v>
      </c>
      <c r="B56" s="36" t="s">
        <v>53</v>
      </c>
    </row>
    <row r="58" ht="12.75">
      <c r="A58" s="36" t="s">
        <v>54</v>
      </c>
    </row>
    <row r="59" ht="12.75">
      <c r="A59" s="36" t="s">
        <v>55</v>
      </c>
    </row>
    <row r="61" ht="12.75">
      <c r="A61" s="36" t="s">
        <v>56</v>
      </c>
    </row>
    <row r="62" ht="12.75">
      <c r="A62" s="36" t="s">
        <v>57</v>
      </c>
    </row>
  </sheetData>
  <sheetProtection/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2012-04-01T03:10:41Z</dcterms:created>
  <dcterms:modified xsi:type="dcterms:W3CDTF">2012-04-01T05:13:13Z</dcterms:modified>
  <cp:category/>
  <cp:version/>
  <cp:contentType/>
  <cp:contentStatus/>
</cp:coreProperties>
</file>