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850" windowWidth="12555" windowHeight="5895" activeTab="0"/>
  </bookViews>
  <sheets>
    <sheet name="зап 48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<sst xmlns="http://schemas.openxmlformats.org/spreadsheetml/2006/main" count="69" uniqueCount="67">
  <si>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</t>
  </si>
  <si>
    <t xml:space="preserve"> стоимости работ по содержанию и ремонту общедомового имущества  за 2011 год</t>
  </si>
  <si>
    <t>Запотоцкого 48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</si>
  <si>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</si>
  <si>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</si>
  <si>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</si>
  <si>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</si>
  <si>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</si>
  <si>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</si>
  <si>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</si>
  <si>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</si>
  <si>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</si>
  <si>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</si>
  <si>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</si>
  <si>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</si>
  <si>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</si>
  <si>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</si>
  <si>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</si>
  <si>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Ремонт дверных полотен,окон</t>
  </si>
  <si>
    <t>Общестроительные работы(уст.почт ящиков, петли,стекла,форточки)</t>
  </si>
  <si>
    <t>Промывка,опрессовка ЦО</t>
  </si>
  <si>
    <t>Ремонт, смена задвижек, вентилей, крановХВС ГВС</t>
  </si>
  <si>
    <t>Смена труб канализации</t>
  </si>
  <si>
    <t>Электромонтажные работы</t>
  </si>
  <si>
    <t>Смена радиатора</t>
  </si>
  <si>
    <t>Установка, покраска ограждений, скамеек, урн, б/площадок</t>
  </si>
  <si>
    <t>Кронирование деревьев</t>
  </si>
  <si>
    <t>Услуга по оценке зел насаждений</t>
  </si>
  <si>
    <t>Устройство контейнера</t>
  </si>
  <si>
    <t>Замер сопротивления</t>
  </si>
  <si>
    <t>Выполнение рабочего проекта "Узел коммерческого учета тепловой энергии</t>
  </si>
  <si>
    <t>СМР по установке приборов учета тепловой энергии с диспетчеризацией</t>
  </si>
  <si>
    <t>Монтаж КДК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</si>
  <si>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</si>
  <si>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</si>
  <si>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</si>
  <si>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</si>
  <si>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</si>
  <si>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</si>
  <si>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</si>
  <si>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</si>
  <si>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</si>
  <si>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нечистот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</si>
  <si>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</si>
  <si>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</si>
  <si>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</si>
  <si>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</si>
  <si>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</si>
  <si>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</si>
  <si>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</si>
  <si>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</si>
  <si>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</si>
  <si>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</si>
  <si>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</si>
  <si>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</si>
  <si>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</si>
  <si>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</si>
  <si>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</si>
  <si>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</si>
  <si>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</si>
  <si>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</si>
  <si>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</si>
  <si>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</si>
  <si>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</si>
  <si>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АПМА</t>
  </si>
  <si>
    <t>Председатель Совета МКД                                              (ФИО)</t>
  </si>
  <si>
    <t>№ кв.                                                                           (подпись)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</si>
</sst>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top"/>
    </xf>
    <xf numFmtId="1" fontId="22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20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left" vertical="top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20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1" fillId="0" borderId="10" xfId="0" applyNumberFormat="1" applyFont="1" applyBorder="1" applyAlignment="1">
      <alignment horizontal="left"/>
    </xf>
    <xf numFmtId="1" fontId="20" fillId="0" borderId="0" xfId="0" applyNumberFormat="1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 vertical="top"/>
    </xf>
    <xf numFmtId="1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tabSelected="1" workbookViewId="0" topLeftCell="A1">
      <selection activeCell="B22" sqref="B22:B27"/>
    </sheetView>
  </sheetViews>
  <sheetFormatPr defaultColWidth="9.140625" defaultRowHeight="12.75"/>
  <cols>
    <col min="1" max="1" width="77.8515625" style="35" bestFit="1" customWidth="1"/>
    <col min="2" max="2" width="14.7109375" style="35" customWidth="1"/>
  </cols>
  <sheetData>
    <row r="1" spans="1:2" ht="12.75">
      <c r="A1" s="1"/>
      <c r="B1" s="2"/>
    </row>
    <row r="2" spans="1:2" ht="12.75">
      <c r="A2" s="3" t="s">
        <v>0</v>
      </c>
      <c r="B2" s="2"/>
    </row>
    <row r="3" spans="1:2" ht="25.5">
      <c r="A3" s="3" t="s">
        <v>1</v>
      </c>
      <c r="B3" s="2"/>
    </row>
    <row r="4" spans="1:2" ht="12.75">
      <c r="A4" s="4"/>
      <c r="B4" s="5" t="s">
        <v>2</v>
      </c>
    </row>
    <row r="5" spans="1:2" ht="12.75">
      <c r="A5" s="6" t="s">
        <v>3</v>
      </c>
      <c r="B5" s="7" t="s">
        <v>4</v>
      </c>
    </row>
    <row r="6" spans="1:2" ht="12.75">
      <c r="A6" s="8" t="s">
        <v>5</v>
      </c>
      <c r="B6" s="9">
        <v>27974.14</v>
      </c>
    </row>
    <row r="7" spans="1:2" ht="12.75">
      <c r="A7" s="10" t="s">
        <v>6</v>
      </c>
      <c r="B7" s="9">
        <v>538742.1</v>
      </c>
    </row>
    <row r="8" spans="1:2" ht="12.75">
      <c r="A8" s="10" t="s">
        <v>7</v>
      </c>
      <c r="B8" s="9">
        <v>532440.83</v>
      </c>
    </row>
    <row r="9" spans="1:2" ht="12.75" hidden="1">
      <c r="A9" s="10" t="s">
        <v>8</v>
      </c>
      <c r="B9" s="9"/>
    </row>
    <row r="10" spans="1:2" ht="12.75" hidden="1">
      <c r="A10" s="10" t="s">
        <v>9</v>
      </c>
      <c r="B10" s="9"/>
    </row>
    <row r="11" spans="1:2" ht="12.75">
      <c r="A11" s="10" t="s">
        <v>10</v>
      </c>
      <c r="B11" s="7">
        <v>1485.12</v>
      </c>
    </row>
    <row r="12" spans="1:2" ht="12.75">
      <c r="A12" s="10" t="s">
        <v>11</v>
      </c>
      <c r="B12" s="7">
        <v>916.0621761658031</v>
      </c>
    </row>
    <row r="13" spans="1:2" ht="12.75">
      <c r="A13" s="10" t="s">
        <v>12</v>
      </c>
      <c r="B13" s="9">
        <f>B12+B10+B8</f>
        <v>533356.8921761657</v>
      </c>
    </row>
    <row r="14" spans="1:2" ht="12.75">
      <c r="A14" s="11" t="s">
        <v>13</v>
      </c>
      <c r="B14" s="7">
        <f>B7+B9+B11+B6-B13</f>
        <v>34844.467823834275</v>
      </c>
    </row>
    <row r="15" spans="1:2" ht="12.75">
      <c r="A15" s="12"/>
      <c r="B15" s="13"/>
    </row>
    <row r="16" spans="1:2" ht="12.75">
      <c r="A16" s="14" t="s">
        <v>14</v>
      </c>
      <c r="B16" s="7" t="s">
        <v>4</v>
      </c>
    </row>
    <row r="17" spans="1:2" ht="12.75">
      <c r="A17" s="15" t="s">
        <v>15</v>
      </c>
      <c r="B17" s="16">
        <v>55902.535921953386</v>
      </c>
    </row>
    <row r="18" spans="1:2" ht="12.75">
      <c r="A18" s="17" t="s">
        <v>16</v>
      </c>
      <c r="B18" s="18">
        <f>SUM(B19:B35)</f>
        <v>333248.90033898305</v>
      </c>
    </row>
    <row r="19" spans="1:2" ht="12.75" hidden="1">
      <c r="A19" s="19" t="s">
        <v>17</v>
      </c>
      <c r="B19" s="18"/>
    </row>
    <row r="20" spans="1:2" ht="12.75" hidden="1">
      <c r="A20" s="19"/>
      <c r="B20" s="18"/>
    </row>
    <row r="21" spans="1:2" ht="12.75" hidden="1">
      <c r="A21" s="19" t="s">
        <v>18</v>
      </c>
      <c r="B21" s="18"/>
    </row>
    <row r="22" spans="1:2" ht="12.75">
      <c r="A22" s="19" t="s">
        <v>19</v>
      </c>
      <c r="B22" s="9">
        <v>64964.17</v>
      </c>
    </row>
    <row r="23" spans="1:2" ht="12.75">
      <c r="A23" s="19" t="s">
        <v>20</v>
      </c>
      <c r="B23" s="9">
        <v>23503.48</v>
      </c>
    </row>
    <row r="24" spans="1:2" ht="12.75">
      <c r="A24" s="19" t="s">
        <v>21</v>
      </c>
      <c r="B24" s="9">
        <v>29680.4</v>
      </c>
    </row>
    <row r="25" spans="1:2" ht="12.75" hidden="1">
      <c r="A25" s="19" t="s">
        <v>22</v>
      </c>
      <c r="B25" s="9"/>
    </row>
    <row r="26" spans="1:2" ht="12.75">
      <c r="A26" s="19" t="s">
        <v>23</v>
      </c>
      <c r="B26" s="9">
        <v>4245.45</v>
      </c>
    </row>
    <row r="27" spans="1:2" ht="12.75">
      <c r="A27" s="20" t="s">
        <v>24</v>
      </c>
      <c r="B27" s="13">
        <v>2169.14</v>
      </c>
    </row>
    <row r="28" spans="1:2" ht="12.75">
      <c r="A28" s="20" t="s">
        <v>25</v>
      </c>
      <c r="B28" s="13">
        <v>38934.74</v>
      </c>
    </row>
    <row r="29" spans="1:2" ht="12.75" hidden="1">
      <c r="A29" s="20" t="s">
        <v>26</v>
      </c>
      <c r="B29" s="13"/>
    </row>
    <row r="30" spans="1:2" ht="12.75">
      <c r="A30" s="20" t="s">
        <v>27</v>
      </c>
      <c r="B30" s="13">
        <v>19045.35</v>
      </c>
    </row>
    <row r="31" spans="1:2" ht="12.75">
      <c r="A31" s="20" t="s">
        <v>28</v>
      </c>
      <c r="B31" s="13">
        <v>16019.35</v>
      </c>
    </row>
    <row r="32" spans="1:2" ht="12.75">
      <c r="A32" s="20" t="s">
        <v>29</v>
      </c>
      <c r="B32" s="13">
        <v>7555.328813559323</v>
      </c>
    </row>
    <row r="33" spans="1:2" ht="25.5">
      <c r="A33" s="20" t="s">
        <v>30</v>
      </c>
      <c r="B33" s="13">
        <v>10224.313559322034</v>
      </c>
    </row>
    <row r="34" spans="1:2" ht="14.25" customHeight="1">
      <c r="A34" s="20" t="s">
        <v>31</v>
      </c>
      <c r="B34" s="13">
        <v>116907.1779661017</v>
      </c>
    </row>
    <row r="35" spans="1:2" ht="12.75" hidden="1">
      <c r="A35" s="20" t="s">
        <v>32</v>
      </c>
      <c r="B35" s="13"/>
    </row>
    <row r="36" spans="1:2" ht="14.25" customHeight="1">
      <c r="A36" s="21" t="s">
        <v>33</v>
      </c>
      <c r="B36" s="13">
        <v>24394.38149983713</v>
      </c>
    </row>
    <row r="37" spans="1:2" ht="12.75">
      <c r="A37" s="17" t="s">
        <v>34</v>
      </c>
      <c r="B37" s="13">
        <f>B38+B43</f>
        <v>99303.48829533884</v>
      </c>
    </row>
    <row r="38" spans="1:2" ht="12.75">
      <c r="A38" s="22" t="s">
        <v>35</v>
      </c>
      <c r="B38" s="13">
        <f>SUM(B39:B42)</f>
        <v>36460.39000000001</v>
      </c>
    </row>
    <row r="39" spans="1:2" ht="12.75">
      <c r="A39" s="12" t="s">
        <v>36</v>
      </c>
      <c r="B39" s="13">
        <v>32208.15</v>
      </c>
    </row>
    <row r="40" spans="1:2" ht="12.75">
      <c r="A40" s="20" t="s">
        <v>37</v>
      </c>
      <c r="B40" s="13">
        <v>2308.8</v>
      </c>
    </row>
    <row r="41" spans="1:2" ht="12.75">
      <c r="A41" s="12" t="s">
        <v>38</v>
      </c>
      <c r="B41" s="13">
        <v>1943.44</v>
      </c>
    </row>
    <row r="42" spans="1:2" ht="12.75" hidden="1">
      <c r="A42" s="23" t="s">
        <v>39</v>
      </c>
      <c r="B42" s="13"/>
    </row>
    <row r="43" spans="1:2" ht="12.75">
      <c r="A43" s="22" t="s">
        <v>40</v>
      </c>
      <c r="B43" s="13">
        <f>SUM(B47:B48)+B44</f>
        <v>62843.09829533884</v>
      </c>
    </row>
    <row r="44" spans="1:2" ht="12.75">
      <c r="A44" s="12" t="s">
        <v>41</v>
      </c>
      <c r="B44" s="13">
        <v>32761.520528231995</v>
      </c>
    </row>
    <row r="45" spans="1:2" ht="12.75" customHeight="1" hidden="1">
      <c r="A45" s="24" t="s">
        <v>42</v>
      </c>
      <c r="B45" s="13">
        <v>0</v>
      </c>
    </row>
    <row r="46" spans="1:2" ht="12.75" hidden="1">
      <c r="A46" s="24" t="s">
        <v>43</v>
      </c>
      <c r="B46" s="13">
        <v>0</v>
      </c>
    </row>
    <row r="47" spans="1:2" ht="12.75">
      <c r="A47" s="12" t="s">
        <v>44</v>
      </c>
      <c r="B47" s="13">
        <v>30081.577767106843</v>
      </c>
    </row>
    <row r="48" spans="1:2" ht="12.75" hidden="1">
      <c r="A48" s="12" t="s">
        <v>36</v>
      </c>
      <c r="B48" s="13"/>
    </row>
    <row r="49" spans="1:2" ht="12.75">
      <c r="A49" s="25" t="s">
        <v>45</v>
      </c>
      <c r="B49" s="13">
        <v>17253.907309237802</v>
      </c>
    </row>
    <row r="50" spans="1:2" ht="12.75">
      <c r="A50" s="25" t="s">
        <v>46</v>
      </c>
      <c r="B50" s="13">
        <f>B51+B52+B53+B54</f>
        <v>56613.5766101695</v>
      </c>
    </row>
    <row r="51" spans="1:2" ht="12.75">
      <c r="A51" s="12" t="s">
        <v>47</v>
      </c>
      <c r="B51" s="13">
        <v>3058.9593813559322</v>
      </c>
    </row>
    <row r="52" spans="1:2" ht="12.75">
      <c r="A52" s="12" t="s">
        <v>48</v>
      </c>
      <c r="B52" s="13">
        <v>1552.307745762712</v>
      </c>
    </row>
    <row r="53" spans="1:2" ht="12.75">
      <c r="A53" s="12" t="s">
        <v>49</v>
      </c>
      <c r="B53" s="13">
        <v>12555.43029661017</v>
      </c>
    </row>
    <row r="54" spans="1:2" ht="12.75">
      <c r="A54" s="12" t="s">
        <v>50</v>
      </c>
      <c r="B54" s="13">
        <v>39446.87918644068</v>
      </c>
    </row>
    <row r="55" spans="1:2" ht="12.75">
      <c r="A55" s="26" t="s">
        <v>51</v>
      </c>
      <c r="B55" s="13">
        <v>3276.0583498552787</v>
      </c>
    </row>
    <row r="56" spans="1:2" ht="12.75">
      <c r="A56" s="27" t="s">
        <v>52</v>
      </c>
      <c r="B56" s="13">
        <f>B18+B36+B37+B49+B50+B55</f>
        <v>534090.3124034216</v>
      </c>
    </row>
    <row r="57" spans="1:2" ht="0.75" customHeight="1">
      <c r="A57" s="28" t="s">
        <v>53</v>
      </c>
      <c r="B57" s="13">
        <f>B56*0.18</f>
        <v>96136.25623261588</v>
      </c>
    </row>
    <row r="58" spans="1:2" ht="12.75">
      <c r="A58" s="27" t="s">
        <v>54</v>
      </c>
      <c r="B58" s="16">
        <f>B56+B57</f>
        <v>630226.5686360375</v>
      </c>
    </row>
    <row r="59" spans="1:2" ht="12.75">
      <c r="A59" s="29" t="s">
        <v>55</v>
      </c>
      <c r="B59" s="16">
        <f>B13+B17-B58</f>
        <v>-40967.14053791843</v>
      </c>
    </row>
    <row r="60" spans="1:2" ht="12.75">
      <c r="A60" s="30" t="s">
        <v>56</v>
      </c>
      <c r="B60" s="31"/>
    </row>
    <row r="61" spans="1:2" ht="12.75">
      <c r="A61" s="32" t="s">
        <v>57</v>
      </c>
      <c r="B61" s="33">
        <v>373985.26</v>
      </c>
    </row>
    <row r="62" spans="1:2" ht="12.75">
      <c r="A62" s="32" t="s">
        <v>58</v>
      </c>
      <c r="B62" s="33">
        <v>373985.26</v>
      </c>
    </row>
    <row r="63" spans="1:2" ht="12.75">
      <c r="A63" s="32" t="s">
        <v>59</v>
      </c>
      <c r="B63" s="33">
        <v>0</v>
      </c>
    </row>
    <row r="64" ht="12.75">
      <c r="A64" s="34"/>
    </row>
    <row r="65" ht="12.75">
      <c r="A65" s="35" t="s">
        <v>60</v>
      </c>
    </row>
    <row r="66" spans="1:2" ht="12.75">
      <c r="A66" s="35" t="s">
        <v>61</v>
      </c>
      <c r="B66" s="35" t="s">
        <v>62</v>
      </c>
    </row>
    <row r="68" ht="12.75">
      <c r="A68" s="35" t="s">
        <v>63</v>
      </c>
    </row>
    <row r="69" ht="12.75">
      <c r="A69" s="35" t="s">
        <v>64</v>
      </c>
    </row>
    <row r="71" ht="12.75">
      <c r="A71" s="35" t="s">
        <v>65</v>
      </c>
    </row>
    <row r="72" ht="12.75">
      <c r="A72" s="35" t="s">
        <v>66</v>
      </c>
    </row>
  </sheetData>
  <sheetProtection/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2012-04-01T03:04:12Z</dcterms:created>
  <dcterms:modified xsi:type="dcterms:W3CDTF">2012-04-01T05:13:11Z</dcterms:modified>
  <cp:category/>
  <cp:version/>
  <cp:contentType/>
  <cp:contentStatus/>
</cp:coreProperties>
</file>