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'1'!$B$1:$B$55</definedName>
  </definedNames>
  <calcPr fullCalcOnLoad="1"/>
</workbook>
</file>

<file path=xl/sharedStrings.xml><?xml version="1.0" encoding="utf-8"?>
<sst xmlns="http://schemas.openxmlformats.org/spreadsheetml/2006/main" count="55" uniqueCount="54">
  <si>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</si>
  <si>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</si>
  <si>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</si>
  <si>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</si>
  <si>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Антонова 4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</si>
  <si>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</si>
  <si>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</si>
  <si>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</si>
  <si>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</si>
  <si>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</si>
  <si>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</si>
  <si>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</si>
  <si>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</si>
  <si>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</si>
  <si>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</si>
  <si>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Ремонт лестничной клетки</t>
  </si>
  <si>
    <t>Очистка кровли, козырьков от снега</t>
  </si>
  <si>
    <t>Смена стекол</t>
  </si>
  <si>
    <t>Ремонт окон (укрепление коробок, смена оконных проемов, смена стекол и др.)</t>
  </si>
  <si>
    <t>Монтаж металлических дверей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</si>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</sst>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9.140625" defaultRowHeight="12.75"/>
  <cols>
    <col min="1" max="1" width="64.7109375" style="35" customWidth="1"/>
    <col min="2" max="2" width="15.1406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-3939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417185.88</v>
      </c>
    </row>
    <row r="8" spans="1:2" ht="11.25" hidden="1">
      <c r="A8" s="17" t="s">
        <v>9</v>
      </c>
      <c r="B8" s="9">
        <v>416280.11</v>
      </c>
    </row>
    <row r="9" spans="1:2" ht="11.25">
      <c r="A9" s="17" t="s">
        <v>10</v>
      </c>
      <c r="B9" s="9">
        <v>416280.11</v>
      </c>
    </row>
    <row r="10" spans="1:14" s="15" customFormat="1" ht="11.25">
      <c r="A10" s="18" t="s">
        <v>11</v>
      </c>
      <c r="B10" s="13">
        <v>-3033.2299999999814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2" ht="11.25">
      <c r="A11" s="19" t="s">
        <v>12</v>
      </c>
      <c r="B11" s="9" t="s">
        <v>6</v>
      </c>
    </row>
    <row r="12" spans="1:14" s="15" customFormat="1" ht="11.25">
      <c r="A12" s="18" t="s">
        <v>13</v>
      </c>
      <c r="B12" s="13">
        <v>55863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5" customFormat="1" ht="11.25">
      <c r="A13" s="18" t="s">
        <v>14</v>
      </c>
      <c r="B13" s="13">
        <f>SUM(B14:B22)</f>
        <v>253600.09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" ht="12.75" customHeight="1">
      <c r="A14" s="20" t="s">
        <v>15</v>
      </c>
      <c r="B14" s="9">
        <v>151223.58</v>
      </c>
    </row>
    <row r="15" spans="1:2" ht="12.75" customHeight="1">
      <c r="A15" s="21" t="s">
        <v>16</v>
      </c>
      <c r="B15" s="9">
        <v>16594.04</v>
      </c>
    </row>
    <row r="16" spans="1:2" ht="12.75" customHeight="1">
      <c r="A16" s="21" t="s">
        <v>17</v>
      </c>
      <c r="B16" s="9">
        <v>870.27</v>
      </c>
    </row>
    <row r="17" spans="1:2" ht="12.75" customHeight="1">
      <c r="A17" s="21" t="s">
        <v>18</v>
      </c>
      <c r="B17" s="9">
        <v>443.01</v>
      </c>
    </row>
    <row r="18" spans="1:2" ht="36" customHeight="1">
      <c r="A18" s="21" t="s">
        <v>20</v>
      </c>
      <c r="B18" s="9">
        <v>14761.6</v>
      </c>
    </row>
    <row r="19" spans="1:2" ht="24.75" customHeight="1">
      <c r="A19" s="21" t="s">
        <v>21</v>
      </c>
      <c r="B19" s="9">
        <v>29438.25</v>
      </c>
    </row>
    <row r="20" spans="1:2" ht="26.25" customHeight="1">
      <c r="A20" s="21" t="s">
        <v>22</v>
      </c>
      <c r="B20" s="9">
        <v>13739.34</v>
      </c>
    </row>
    <row r="21" spans="1:2" ht="36" customHeight="1">
      <c r="A21" s="21" t="s">
        <v>23</v>
      </c>
      <c r="B21" s="9">
        <v>2294.59</v>
      </c>
    </row>
    <row r="22" spans="1:2" ht="12.75" customHeight="1">
      <c r="A22" s="22" t="s">
        <v>19</v>
      </c>
      <c r="B22" s="9">
        <v>24235.41</v>
      </c>
    </row>
    <row r="23" spans="1:14" s="15" customFormat="1" ht="22.5">
      <c r="A23" s="24" t="s">
        <v>24</v>
      </c>
      <c r="B23" s="13">
        <v>37335.30491932998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5" customFormat="1" ht="11.25">
      <c r="A24" s="24" t="s">
        <v>25</v>
      </c>
      <c r="B24" s="13">
        <f>B25+B29</f>
        <v>97285.1278767577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28" customFormat="1" ht="12">
      <c r="A25" s="25" t="s">
        <v>26</v>
      </c>
      <c r="B25" s="26">
        <f>SUM(B26:B28)</f>
        <v>39206.22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2" ht="11.25">
      <c r="A26" s="23" t="s">
        <v>27</v>
      </c>
      <c r="B26" s="9">
        <v>24924.9</v>
      </c>
    </row>
    <row r="27" spans="1:2" ht="11.25">
      <c r="A27" s="23" t="s">
        <v>28</v>
      </c>
      <c r="B27" s="9">
        <v>12528</v>
      </c>
    </row>
    <row r="28" spans="1:2" ht="11.25">
      <c r="A28" s="23" t="s">
        <v>29</v>
      </c>
      <c r="B28" s="9">
        <v>1753.32</v>
      </c>
    </row>
    <row r="29" spans="1:14" s="28" customFormat="1" ht="12">
      <c r="A29" s="25" t="s">
        <v>30</v>
      </c>
      <c r="B29" s="26">
        <f>SUM(B30:B31)</f>
        <v>58078.907876757694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2" ht="11.25">
      <c r="A30" s="23" t="s">
        <v>31</v>
      </c>
      <c r="B30" s="9">
        <v>45734.267876757694</v>
      </c>
    </row>
    <row r="31" spans="1:2" ht="11.25">
      <c r="A31" s="23" t="s">
        <v>32</v>
      </c>
      <c r="B31" s="9">
        <v>12344.64</v>
      </c>
    </row>
    <row r="32" spans="1:14" s="15" customFormat="1" ht="11.25">
      <c r="A32" s="24" t="s">
        <v>33</v>
      </c>
      <c r="B32" s="13">
        <v>20942.683056690414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15" customFormat="1" ht="22.5">
      <c r="A33" s="24" t="s">
        <v>34</v>
      </c>
      <c r="B33" s="13">
        <v>43840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15" customFormat="1" ht="11.25">
      <c r="A34" s="18" t="s">
        <v>35</v>
      </c>
      <c r="B34" s="13">
        <v>4030.1709075833423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" ht="11.25">
      <c r="A35" s="18" t="s">
        <v>36</v>
      </c>
      <c r="B35" s="9">
        <f>B13+B23+B24+B32+B33+B34</f>
        <v>457033.3767603614</v>
      </c>
    </row>
    <row r="36" spans="1:2" ht="11.25">
      <c r="A36" s="18" t="s">
        <v>37</v>
      </c>
      <c r="B36" s="13">
        <f>B35*1.18</f>
        <v>539299.3845772265</v>
      </c>
    </row>
    <row r="37" spans="1:2" ht="11.25">
      <c r="A37" s="17" t="s">
        <v>38</v>
      </c>
      <c r="B37" s="9">
        <f>B12+B9-B36</f>
        <v>-67156.27457722649</v>
      </c>
    </row>
    <row r="38" spans="1:2" ht="22.5">
      <c r="A38" s="29" t="s">
        <v>39</v>
      </c>
      <c r="B38" s="2">
        <f>B37</f>
        <v>-67156.27457722649</v>
      </c>
    </row>
    <row r="39" ht="11.25">
      <c r="A39" s="29"/>
    </row>
    <row r="40" spans="1:2" ht="11.25">
      <c r="A40" s="30" t="s">
        <v>40</v>
      </c>
      <c r="B40" s="9"/>
    </row>
    <row r="41" spans="1:2" ht="11.25">
      <c r="A41" s="31" t="s">
        <v>41</v>
      </c>
      <c r="B41" s="9">
        <v>259388</v>
      </c>
    </row>
    <row r="42" spans="1:2" ht="11.25">
      <c r="A42" s="31" t="s">
        <v>42</v>
      </c>
      <c r="B42" s="9">
        <v>394216.33</v>
      </c>
    </row>
    <row r="43" spans="1:2" ht="11.25">
      <c r="A43" s="31" t="s">
        <v>43</v>
      </c>
      <c r="B43" s="9">
        <f>B41-B42</f>
        <v>-134828.33000000002</v>
      </c>
    </row>
    <row r="44" spans="1:14" s="34" customFormat="1" ht="11.25" hidden="1">
      <c r="A44" s="31" t="s">
        <v>44</v>
      </c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s="34" customFormat="1" ht="11.25" hidden="1">
      <c r="A45" s="31" t="s">
        <v>45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2" ht="11.25" hidden="1">
      <c r="A46" s="31" t="s">
        <v>43</v>
      </c>
      <c r="B46" s="9"/>
    </row>
    <row r="47" ht="11.25">
      <c r="A47" s="29"/>
    </row>
    <row r="48" ht="11.25">
      <c r="A48" s="29" t="s">
        <v>46</v>
      </c>
    </row>
    <row r="49" spans="1:2" ht="11.25">
      <c r="A49" s="29" t="s">
        <v>47</v>
      </c>
      <c r="B49" s="2" t="s">
        <v>48</v>
      </c>
    </row>
    <row r="50" ht="11.25">
      <c r="A50" s="29" t="s">
        <v>49</v>
      </c>
    </row>
    <row r="51" ht="11.25">
      <c r="A51" s="29" t="s">
        <v>50</v>
      </c>
    </row>
    <row r="52" ht="11.25">
      <c r="A52" s="29" t="s">
        <v>51</v>
      </c>
    </row>
    <row r="53" ht="11.25">
      <c r="A53" s="29"/>
    </row>
    <row r="54" ht="11.25">
      <c r="A54" s="29" t="s">
        <v>52</v>
      </c>
    </row>
    <row r="55" ht="11.25">
      <c r="A55" s="29" t="s">
        <v>53</v>
      </c>
    </row>
  </sheetData>
  <autoFilter ref="B1:B55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2012-07-17T08:50:53Z</dcterms:modified>
  <cp:category/>
  <cp:version/>
  <cp:contentType/>
  <cp:contentStatus/>
</cp:coreProperties>
</file>