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'1'!$B$1:$B$50</definedName>
  </definedNames>
  <calcPr fullCalcOnLoad="1"/>
</workbook>
</file>

<file path=xl/sharedStrings.xml><?xml version="1.0" encoding="utf-8"?>
<sst xmlns="http://schemas.openxmlformats.org/spreadsheetml/2006/main" count="49" uniqueCount="48">
  <si>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</si>
  <si>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</si>
  <si>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</si>
  <si>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</si>
  <si>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Белякова 74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</si>
  <si>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</si>
  <si>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</si>
  <si>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</si>
  <si>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</si>
  <si>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</si>
  <si>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</si>
  <si>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</si>
  <si>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</si>
  <si>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</si>
  <si>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</si>
  <si>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</si>
  <si>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</si>
  <si>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</si>
  <si>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</si>
  <si>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</si>
  <si>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</si>
  <si>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</si>
  <si>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</si>
  <si>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</si>
  <si>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</si>
  <si>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</si>
  <si>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</si>
  <si>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</si>
  <si>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</si>
  <si>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</si>
  <si>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</si>
  <si>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</si>
  <si>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</si>
  <si>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Справочно.Создан резерв для выполнения работ по ремонту, выколу туалета.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</si>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</sst>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8" sqref="A28"/>
    </sheetView>
  </sheetViews>
  <sheetFormatPr defaultColWidth="9.140625" defaultRowHeight="12.75"/>
  <cols>
    <col min="1" max="1" width="64.7109375" style="34" customWidth="1"/>
    <col min="2" max="2" width="14.5742187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-1150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31189.44</v>
      </c>
    </row>
    <row r="8" spans="1:2" ht="11.25">
      <c r="A8" s="17" t="s">
        <v>9</v>
      </c>
      <c r="B8" s="9">
        <v>29684.14</v>
      </c>
    </row>
    <row r="9" spans="1:2" ht="11.25" hidden="1">
      <c r="A9" s="17" t="s">
        <v>10</v>
      </c>
      <c r="B9" s="9">
        <v>0</v>
      </c>
    </row>
    <row r="10" spans="1:2" ht="11.25" hidden="1">
      <c r="A10" s="17" t="s">
        <v>11</v>
      </c>
      <c r="B10" s="9">
        <v>0</v>
      </c>
    </row>
    <row r="11" spans="1:2" ht="11.25" hidden="1">
      <c r="A11" s="18" t="s">
        <v>12</v>
      </c>
      <c r="B11" s="9">
        <v>0</v>
      </c>
    </row>
    <row r="12" spans="1:2" ht="11.25" hidden="1">
      <c r="A12" s="18" t="s">
        <v>13</v>
      </c>
      <c r="B12" s="9">
        <v>0</v>
      </c>
    </row>
    <row r="13" spans="1:2" ht="11.25" hidden="1">
      <c r="A13" s="17" t="s">
        <v>14</v>
      </c>
      <c r="B13" s="9">
        <v>29684.14</v>
      </c>
    </row>
    <row r="14" spans="1:14" s="15" customFormat="1" ht="11.25">
      <c r="A14" s="19" t="s">
        <v>15</v>
      </c>
      <c r="B14" s="13">
        <v>355.2999999999993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" ht="11.25">
      <c r="A15" s="20" t="s">
        <v>16</v>
      </c>
      <c r="B15" s="9" t="s">
        <v>6</v>
      </c>
    </row>
    <row r="16" spans="1:14" s="15" customFormat="1" ht="11.25">
      <c r="A16" s="19" t="s">
        <v>17</v>
      </c>
      <c r="B16" s="13">
        <v>11406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15" customFormat="1" ht="11.25">
      <c r="A17" s="19" t="s">
        <v>18</v>
      </c>
      <c r="B17" s="13">
        <f>SUM(B18:B18)</f>
        <v>2619.94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2" ht="12.75" customHeight="1">
      <c r="A18" s="21" t="s">
        <v>19</v>
      </c>
      <c r="B18" s="9">
        <v>2619.94</v>
      </c>
    </row>
    <row r="19" spans="1:14" s="15" customFormat="1" ht="22.5">
      <c r="A19" s="23" t="s">
        <v>20</v>
      </c>
      <c r="B19" s="13">
        <v>606.1818586607867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15" customFormat="1" ht="11.25">
      <c r="A20" s="23" t="s">
        <v>21</v>
      </c>
      <c r="B20" s="13">
        <f>B21+B23</f>
        <v>2154.155914927902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s="27" customFormat="1" ht="12">
      <c r="A21" s="24" t="s">
        <v>22</v>
      </c>
      <c r="B21" s="25">
        <f>SUM(B22:B22)</f>
        <v>684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2" ht="11.25">
      <c r="A22" s="22" t="s">
        <v>23</v>
      </c>
      <c r="B22" s="9">
        <v>684</v>
      </c>
    </row>
    <row r="23" spans="1:14" s="27" customFormat="1" ht="12">
      <c r="A23" s="24" t="s">
        <v>24</v>
      </c>
      <c r="B23" s="25">
        <f>SUM(B24:B25)</f>
        <v>1470.155914927902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2" ht="11.25">
      <c r="A24" s="22" t="s">
        <v>25</v>
      </c>
      <c r="B24" s="9">
        <v>643.9319568871715</v>
      </c>
    </row>
    <row r="25" spans="1:2" ht="11.25">
      <c r="A25" s="22" t="s">
        <v>26</v>
      </c>
      <c r="B25" s="9">
        <v>826.2239580407303</v>
      </c>
    </row>
    <row r="26" spans="1:14" s="15" customFormat="1" ht="11.25">
      <c r="A26" s="23" t="s">
        <v>27</v>
      </c>
      <c r="B26" s="13">
        <v>306.74716037154775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15" customFormat="1" ht="22.5">
      <c r="A27" s="23" t="s">
        <v>28</v>
      </c>
      <c r="B27" s="13">
        <v>3278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15" customFormat="1" ht="11.25">
      <c r="A28" s="19" t="s">
        <v>29</v>
      </c>
      <c r="B28" s="13">
        <v>42.05873327758518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" ht="11.25">
      <c r="A29" s="19" t="s">
        <v>30</v>
      </c>
      <c r="B29" s="9">
        <f>B17+B19+B20+B26+B27+B28</f>
        <v>9007.083667237821</v>
      </c>
    </row>
    <row r="30" spans="1:2" ht="11.25">
      <c r="A30" s="19" t="s">
        <v>31</v>
      </c>
      <c r="B30" s="13">
        <f>B29*1.18</f>
        <v>10628.358727340628</v>
      </c>
    </row>
    <row r="31" spans="1:2" ht="11.25">
      <c r="A31" s="17" t="s">
        <v>32</v>
      </c>
      <c r="B31" s="9">
        <f>B16+B13-B30</f>
        <v>30461.78127265937</v>
      </c>
    </row>
    <row r="32" spans="1:2" ht="11.25">
      <c r="A32" s="28" t="s">
        <v>33</v>
      </c>
      <c r="B32" s="2">
        <f>B31</f>
        <v>30461.78127265937</v>
      </c>
    </row>
    <row r="33" ht="11.25">
      <c r="A33" s="28"/>
    </row>
    <row r="34" ht="11.25">
      <c r="A34" s="28"/>
    </row>
    <row r="35" spans="1:2" ht="11.25">
      <c r="A35" s="29" t="s">
        <v>34</v>
      </c>
      <c r="B35" s="9"/>
    </row>
    <row r="36" spans="1:2" ht="11.25">
      <c r="A36" s="30" t="s">
        <v>35</v>
      </c>
      <c r="B36" s="9"/>
    </row>
    <row r="37" spans="1:2" ht="11.25">
      <c r="A37" s="30" t="s">
        <v>36</v>
      </c>
      <c r="B37" s="9"/>
    </row>
    <row r="38" spans="1:2" ht="11.25">
      <c r="A38" s="30" t="s">
        <v>37</v>
      </c>
      <c r="B38" s="9">
        <f>B36-B37</f>
        <v>0</v>
      </c>
    </row>
    <row r="39" spans="1:14" s="33" customFormat="1" ht="11.25">
      <c r="A39" s="30" t="s">
        <v>38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s="33" customFormat="1" ht="11.25">
      <c r="A40" s="30" t="s">
        <v>39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2" ht="11.25">
      <c r="A41" s="30" t="s">
        <v>37</v>
      </c>
      <c r="B41" s="9">
        <f>B39-B40</f>
        <v>0</v>
      </c>
    </row>
    <row r="42" ht="11.25">
      <c r="A42" s="28"/>
    </row>
    <row r="43" ht="11.25">
      <c r="A43" s="28" t="s">
        <v>40</v>
      </c>
    </row>
    <row r="44" spans="1:2" ht="11.25">
      <c r="A44" s="28" t="s">
        <v>41</v>
      </c>
      <c r="B44" s="2" t="s">
        <v>42</v>
      </c>
    </row>
    <row r="45" ht="11.25">
      <c r="A45" s="28" t="s">
        <v>43</v>
      </c>
    </row>
    <row r="46" ht="11.25">
      <c r="A46" s="28" t="s">
        <v>44</v>
      </c>
    </row>
    <row r="47" ht="11.25">
      <c r="A47" s="28" t="s">
        <v>45</v>
      </c>
    </row>
    <row r="48" ht="11.25">
      <c r="A48" s="28"/>
    </row>
    <row r="49" ht="11.25">
      <c r="A49" s="28" t="s">
        <v>46</v>
      </c>
    </row>
    <row r="50" ht="11.25">
      <c r="A50" s="28" t="s">
        <v>47</v>
      </c>
    </row>
  </sheetData>
  <autoFilter ref="B1:B50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2012-07-17T08:28:00Z</dcterms:modified>
  <cp:category/>
  <cp:version/>
  <cp:contentType/>
  <cp:contentStatus/>
</cp:coreProperties>
</file>