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'1'!$B$1:$B$62</definedName>
  </definedNames>
  <calcPr fullCalcOnLoad="1"/>
</workbook>
</file>

<file path=xl/sharedStrings.xml><?xml version="1.0" encoding="utf-8"?>
<sst xmlns="http://schemas.openxmlformats.org/spreadsheetml/2006/main" count="62" uniqueCount="61">
  <si>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</si>
  <si>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</si>
  <si>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</si>
  <si>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</si>
  <si>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Цюрупы 130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</si>
  <si>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</si>
  <si>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</si>
  <si>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</si>
  <si>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</si>
  <si>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</si>
  <si>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</si>
  <si>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</si>
  <si>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</si>
  <si>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</si>
  <si>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</si>
  <si>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</si>
  <si>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</si>
  <si>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</si>
  <si>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</si>
  <si>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Ремонт дверей (укрепление коробок, смена дверных приборов и др.)</t>
  </si>
  <si>
    <t xml:space="preserve">Ремонт, смена кровли 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</si>
  <si>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</si>
  <si>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</si>
  <si>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</si>
  <si>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</si>
  <si>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Устройство газонов, альпийских горок</t>
  </si>
  <si>
    <t>Ремонтные работы ИТП</t>
  </si>
  <si>
    <t>Ремонт металлических дверей</t>
  </si>
  <si>
    <t>АППЗ и ДУ</t>
  </si>
  <si>
    <t>Замер сопротивления изоляции электропроводки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</si>
  <si>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</si>
  <si>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</si>
  <si>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</si>
  <si>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</si>
  <si>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</si>
  <si>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</si>
  <si>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</si>
  <si>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</si>
  <si>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</si>
  <si>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</si>
  <si>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</si>
  <si>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</si>
  <si>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</si>
  <si>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</si>
  <si>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</si>
  <si>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</si>
  <si>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Справочно.Создан резерв для выполнения работ по замене окон и ремонту лестничной клетки в 2012г.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</si>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</sst>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28" sqref="C28"/>
    </sheetView>
  </sheetViews>
  <sheetFormatPr defaultColWidth="9.140625" defaultRowHeight="12.75"/>
  <cols>
    <col min="1" max="1" width="64.7109375" style="35" customWidth="1"/>
    <col min="2" max="2" width="16.00390625" style="2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35025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1466613.47</v>
      </c>
    </row>
    <row r="8" spans="1:2" ht="11.25">
      <c r="A8" s="17" t="s">
        <v>9</v>
      </c>
      <c r="B8" s="9">
        <v>1480391.33</v>
      </c>
    </row>
    <row r="9" spans="1:2" ht="11.25">
      <c r="A9" s="17" t="s">
        <v>10</v>
      </c>
      <c r="B9" s="9">
        <v>80885.98</v>
      </c>
    </row>
    <row r="10" spans="1:2" ht="11.25">
      <c r="A10" s="17" t="s">
        <v>11</v>
      </c>
      <c r="B10" s="9">
        <v>67016.91</v>
      </c>
    </row>
    <row r="11" spans="1:2" ht="11.25">
      <c r="A11" s="18" t="s">
        <v>12</v>
      </c>
      <c r="B11" s="9">
        <v>73973.12</v>
      </c>
    </row>
    <row r="12" spans="1:2" ht="11.25">
      <c r="A12" s="18" t="s">
        <v>13</v>
      </c>
      <c r="B12" s="9">
        <v>52006.56</v>
      </c>
    </row>
    <row r="13" spans="1:2" ht="11.25">
      <c r="A13" s="17" t="s">
        <v>14</v>
      </c>
      <c r="B13" s="9">
        <v>1599414.8</v>
      </c>
    </row>
    <row r="14" spans="1:14" s="15" customFormat="1" ht="11.25">
      <c r="A14" s="19" t="s">
        <v>15</v>
      </c>
      <c r="B14" s="13">
        <v>57082.769999999786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153764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SUM(B18:B28)</f>
        <v>226333.26372881356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3723.14</v>
      </c>
    </row>
    <row r="19" spans="1:2" ht="12.75" customHeight="1">
      <c r="A19" s="21" t="s">
        <v>20</v>
      </c>
      <c r="B19" s="9">
        <v>9731.43</v>
      </c>
    </row>
    <row r="20" spans="1:2" ht="35.25" customHeight="1">
      <c r="A20" s="21" t="s">
        <v>21</v>
      </c>
      <c r="B20" s="9">
        <v>86356.56</v>
      </c>
    </row>
    <row r="21" spans="1:2" ht="24.75" customHeight="1">
      <c r="A21" s="21" t="s">
        <v>22</v>
      </c>
      <c r="B21" s="9">
        <v>18138.2</v>
      </c>
    </row>
    <row r="22" spans="1:2" ht="25.5" customHeight="1">
      <c r="A22" s="21" t="s">
        <v>23</v>
      </c>
      <c r="B22" s="9">
        <v>26282.83</v>
      </c>
    </row>
    <row r="23" spans="1:2" ht="38.25" customHeight="1">
      <c r="A23" s="21" t="s">
        <v>24</v>
      </c>
      <c r="B23" s="9">
        <v>2827.31</v>
      </c>
    </row>
    <row r="24" spans="1:2" ht="12.75" customHeight="1">
      <c r="A24" s="21" t="s">
        <v>25</v>
      </c>
      <c r="B24" s="9">
        <v>8673.01</v>
      </c>
    </row>
    <row r="25" spans="1:2" ht="12.75" customHeight="1">
      <c r="A25" s="22" t="s">
        <v>26</v>
      </c>
      <c r="B25" s="9">
        <v>21121.8</v>
      </c>
    </row>
    <row r="26" spans="1:2" ht="12.75" customHeight="1">
      <c r="A26" s="22" t="s">
        <v>27</v>
      </c>
      <c r="B26" s="9">
        <v>1463.4237288135594</v>
      </c>
    </row>
    <row r="27" spans="1:2" ht="12.75" customHeight="1">
      <c r="A27" s="21" t="s">
        <v>28</v>
      </c>
      <c r="B27" s="9">
        <v>35518.56</v>
      </c>
    </row>
    <row r="28" spans="1:2" ht="12.75" customHeight="1">
      <c r="A28" s="23" t="s">
        <v>29</v>
      </c>
      <c r="B28" s="9">
        <v>12497</v>
      </c>
    </row>
    <row r="29" spans="1:14" s="15" customFormat="1" ht="22.5">
      <c r="A29" s="24" t="s">
        <v>30</v>
      </c>
      <c r="B29" s="13">
        <v>57387.170676630325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s="15" customFormat="1" ht="11.25">
      <c r="A30" s="24" t="s">
        <v>31</v>
      </c>
      <c r="B30" s="13">
        <f>B31+B36</f>
        <v>215618.7781856791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28" customFormat="1" ht="12">
      <c r="A31" s="25" t="s">
        <v>32</v>
      </c>
      <c r="B31" s="26">
        <f>SUM(B32:B35)</f>
        <v>161858.84243706937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2" ht="11.25">
      <c r="A32" s="23" t="s">
        <v>33</v>
      </c>
      <c r="B32" s="9">
        <v>27838.2</v>
      </c>
    </row>
    <row r="33" spans="1:2" ht="11.25">
      <c r="A33" s="23" t="s">
        <v>34</v>
      </c>
      <c r="B33" s="9">
        <v>1111</v>
      </c>
    </row>
    <row r="34" spans="1:2" ht="11.25">
      <c r="A34" s="23" t="s">
        <v>35</v>
      </c>
      <c r="B34" s="9">
        <v>1075.7</v>
      </c>
    </row>
    <row r="35" spans="1:14" s="15" customFormat="1" ht="11.25">
      <c r="A35" s="23" t="s">
        <v>36</v>
      </c>
      <c r="B35" s="13">
        <v>131833.94243706937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28" customFormat="1" ht="12">
      <c r="A36" s="25" t="s">
        <v>37</v>
      </c>
      <c r="B36" s="26">
        <f>SUM(B37:B38)</f>
        <v>53759.93574860973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2" ht="11.25">
      <c r="A37" s="23" t="s">
        <v>38</v>
      </c>
      <c r="B37" s="9">
        <v>39972.41574860973</v>
      </c>
    </row>
    <row r="38" spans="1:2" ht="11.25">
      <c r="A38" s="23" t="s">
        <v>39</v>
      </c>
      <c r="B38" s="9">
        <v>13787.52</v>
      </c>
    </row>
    <row r="39" spans="1:14" s="15" customFormat="1" ht="11.25">
      <c r="A39" s="24" t="s">
        <v>40</v>
      </c>
      <c r="B39" s="13">
        <v>26665.127330832005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s="15" customFormat="1" ht="22.5">
      <c r="A40" s="24" t="s">
        <v>41</v>
      </c>
      <c r="B40" s="13">
        <v>154119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s="15" customFormat="1" ht="11.25">
      <c r="A41" s="17" t="s">
        <v>42</v>
      </c>
      <c r="B41" s="13">
        <v>5131.387421794243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2" ht="11.25">
      <c r="A42" s="19" t="s">
        <v>43</v>
      </c>
      <c r="B42" s="9">
        <f>B17+B29+B30+B39+B40+B41</f>
        <v>685254.7273437493</v>
      </c>
    </row>
    <row r="43" spans="1:2" ht="11.25">
      <c r="A43" s="19" t="s">
        <v>44</v>
      </c>
      <c r="B43" s="13">
        <f>B42*1.18</f>
        <v>808600.5782656241</v>
      </c>
    </row>
    <row r="44" spans="1:2" ht="11.25">
      <c r="A44" s="17" t="s">
        <v>45</v>
      </c>
      <c r="B44" s="9">
        <f>B16+B13-B43</f>
        <v>944578.2217343759</v>
      </c>
    </row>
    <row r="45" spans="1:2" ht="22.5">
      <c r="A45" s="29" t="s">
        <v>46</v>
      </c>
      <c r="B45" s="2">
        <f>B44</f>
        <v>944578.2217343759</v>
      </c>
    </row>
    <row r="46" ht="11.25">
      <c r="A46" s="29"/>
    </row>
    <row r="47" spans="1:2" ht="11.25">
      <c r="A47" s="30" t="s">
        <v>47</v>
      </c>
      <c r="B47" s="9"/>
    </row>
    <row r="48" spans="1:2" ht="11.25">
      <c r="A48" s="31" t="s">
        <v>48</v>
      </c>
      <c r="B48" s="9">
        <v>335541.4</v>
      </c>
    </row>
    <row r="49" spans="1:2" ht="11.25">
      <c r="A49" s="31" t="s">
        <v>49</v>
      </c>
      <c r="B49" s="9">
        <v>387758.21</v>
      </c>
    </row>
    <row r="50" spans="1:2" ht="11.25">
      <c r="A50" s="31" t="s">
        <v>50</v>
      </c>
      <c r="B50" s="9">
        <f>B48-B49</f>
        <v>-52216.81</v>
      </c>
    </row>
    <row r="51" spans="1:14" s="34" customFormat="1" ht="11.25">
      <c r="A51" s="31" t="s">
        <v>51</v>
      </c>
      <c r="B51" s="32">
        <f>6634</f>
        <v>6634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4" customFormat="1" ht="11.25">
      <c r="A52" s="31" t="s">
        <v>52</v>
      </c>
      <c r="B52" s="32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2" ht="11.25">
      <c r="A53" s="31" t="s">
        <v>50</v>
      </c>
      <c r="B53" s="9"/>
    </row>
    <row r="54" ht="11.25">
      <c r="A54" s="29"/>
    </row>
    <row r="55" ht="11.25">
      <c r="A55" s="29" t="s">
        <v>53</v>
      </c>
    </row>
    <row r="56" spans="1:2" ht="11.25">
      <c r="A56" s="29" t="s">
        <v>54</v>
      </c>
      <c r="B56" s="2" t="s">
        <v>55</v>
      </c>
    </row>
    <row r="57" ht="11.25">
      <c r="A57" s="29" t="s">
        <v>56</v>
      </c>
    </row>
    <row r="58" ht="11.25">
      <c r="A58" s="29" t="s">
        <v>57</v>
      </c>
    </row>
    <row r="59" ht="11.25">
      <c r="A59" s="29" t="s">
        <v>58</v>
      </c>
    </row>
    <row r="60" ht="11.25">
      <c r="A60" s="29"/>
    </row>
    <row r="61" ht="11.25">
      <c r="A61" s="29" t="s">
        <v>59</v>
      </c>
    </row>
    <row r="62" ht="11.25">
      <c r="A62" s="29" t="s">
        <v>60</v>
      </c>
    </row>
  </sheetData>
  <autoFilter ref="B1:B62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2012-07-17T08:44:16Z</cp:lastPrinted>
  <dcterms:created xsi:type="dcterms:W3CDTF">2012-02-29T04:45:29Z</dcterms:created>
  <dcterms:modified xsi:type="dcterms:W3CDTF">2012-07-17T08:57:16Z</dcterms:modified>
  <cp:category/>
  <cp:version/>
  <cp:contentType/>
  <cp:contentStatus/>
</cp:coreProperties>
</file>