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'1'!$B$1:$B$63</definedName>
  </definedNames>
  <calcPr fullCalcOnLoad="1"/>
</workbook>
</file>

<file path=xl/sharedStrings.xml><?xml version="1.0" encoding="utf-8"?>
<sst xmlns="http://schemas.openxmlformats.org/spreadsheetml/2006/main" count="63" uniqueCount="62">
  <si>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</si>
  <si>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</si>
  <si>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</si>
  <si>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</si>
  <si>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Цюрупы 134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</si>
  <si>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</si>
  <si>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</si>
  <si>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</si>
  <si>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</si>
  <si>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</si>
  <si>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</si>
  <si>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</si>
  <si>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</si>
  <si>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</si>
  <si>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</si>
  <si>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</si>
  <si>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</si>
  <si>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</si>
  <si>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</si>
  <si>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Ремонт дверей (укрепление коробок, смена дверных приборов и др.)</t>
  </si>
  <si>
    <t>Ремонт дверей</t>
  </si>
  <si>
    <t>Общестр. работы (ремонт штукатурки, окраска)</t>
  </si>
  <si>
    <t>Общестроительные работы (ремонт окон, дверей: укрепление коробок, смена оконных, дверных приборов, смена стекол и др.)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</si>
  <si>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</si>
  <si>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</si>
  <si>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 xml:space="preserve">Ремонт АППЗ и ДУ </t>
  </si>
  <si>
    <t>Выполнение рабочего проекта"Узел коммерческого учета тепловой энергии"</t>
  </si>
  <si>
    <t>АППЗ и ДУ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</si>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</sst>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140625" defaultRowHeight="12.75"/>
  <cols>
    <col min="1" max="1" width="64.7109375" style="35" customWidth="1"/>
    <col min="2" max="2" width="17.281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53548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376729.56</v>
      </c>
    </row>
    <row r="8" spans="1:2" ht="11.25">
      <c r="A8" s="17" t="s">
        <v>9</v>
      </c>
      <c r="B8" s="9">
        <v>353958.62</v>
      </c>
    </row>
    <row r="9" spans="1:2" ht="11.25">
      <c r="A9" s="17" t="s">
        <v>10</v>
      </c>
      <c r="B9" s="9">
        <v>175422.27</v>
      </c>
    </row>
    <row r="10" spans="1:2" ht="11.25">
      <c r="A10" s="17" t="s">
        <v>11</v>
      </c>
      <c r="B10" s="9">
        <v>204124.05</v>
      </c>
    </row>
    <row r="11" spans="1:2" ht="11.25">
      <c r="A11" s="18" t="s">
        <v>12</v>
      </c>
      <c r="B11" s="9">
        <v>1131.52</v>
      </c>
    </row>
    <row r="12" spans="1:2" ht="11.25">
      <c r="A12" s="18" t="s">
        <v>13</v>
      </c>
      <c r="B12" s="9">
        <v>824.46</v>
      </c>
    </row>
    <row r="13" spans="1:2" ht="11.25">
      <c r="A13" s="17" t="s">
        <v>14</v>
      </c>
      <c r="B13" s="9">
        <v>558907.13</v>
      </c>
    </row>
    <row r="14" spans="1:14" s="15" customFormat="1" ht="11.25">
      <c r="A14" s="19" t="s">
        <v>15</v>
      </c>
      <c r="B14" s="13">
        <v>47924.22000000009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-216480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SUM(B18:B27)</f>
        <v>325092.663559322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2376.41</v>
      </c>
    </row>
    <row r="19" spans="1:2" ht="12.75" customHeight="1">
      <c r="A19" s="21" t="s">
        <v>20</v>
      </c>
      <c r="B19" s="9">
        <v>2140.15</v>
      </c>
    </row>
    <row r="20" spans="1:2" ht="12.75" customHeight="1">
      <c r="A20" s="21" t="s">
        <v>21</v>
      </c>
      <c r="B20" s="9">
        <v>8103.89</v>
      </c>
    </row>
    <row r="21" spans="1:2" ht="28.5" customHeight="1">
      <c r="A21" s="21" t="s">
        <v>22</v>
      </c>
      <c r="B21" s="9">
        <v>16312.2</v>
      </c>
    </row>
    <row r="22" spans="1:2" ht="40.5" customHeight="1">
      <c r="A22" s="21" t="s">
        <v>23</v>
      </c>
      <c r="B22" s="9">
        <v>33149.16</v>
      </c>
    </row>
    <row r="23" spans="1:2" ht="25.5" customHeight="1">
      <c r="A23" s="21" t="s">
        <v>24</v>
      </c>
      <c r="B23" s="9">
        <v>14109.79</v>
      </c>
    </row>
    <row r="24" spans="1:2" ht="12.75" customHeight="1">
      <c r="A24" s="22" t="s">
        <v>25</v>
      </c>
      <c r="B24" s="9">
        <v>203141.75</v>
      </c>
    </row>
    <row r="25" spans="1:2" ht="12.75" customHeight="1">
      <c r="A25" s="23" t="s">
        <v>26</v>
      </c>
      <c r="B25" s="9">
        <v>10224.313559322034</v>
      </c>
    </row>
    <row r="26" spans="1:2" ht="12.75" customHeight="1">
      <c r="A26" s="21" t="s">
        <v>27</v>
      </c>
      <c r="B26" s="9">
        <v>24986</v>
      </c>
    </row>
    <row r="27" spans="1:2" ht="12.75" customHeight="1">
      <c r="A27" s="23" t="s">
        <v>28</v>
      </c>
      <c r="B27" s="9">
        <v>10549</v>
      </c>
    </row>
    <row r="28" spans="1:14" s="15" customFormat="1" ht="22.5">
      <c r="A28" s="24" t="s">
        <v>29</v>
      </c>
      <c r="B28" s="13">
        <v>44911.571812275906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15" customFormat="1" ht="11.25">
      <c r="A29" s="24" t="s">
        <v>30</v>
      </c>
      <c r="B29" s="13">
        <f>B30+B35</f>
        <v>309102.75941586716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8" customFormat="1" ht="12">
      <c r="A30" s="25" t="s">
        <v>31</v>
      </c>
      <c r="B30" s="26">
        <f>SUM(B31:B34)</f>
        <v>151385.63351748805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2" ht="11.25">
      <c r="A31" s="23" t="s">
        <v>32</v>
      </c>
      <c r="B31" s="9">
        <v>22497.15</v>
      </c>
    </row>
    <row r="32" spans="1:2" ht="11.25">
      <c r="A32" s="23" t="s">
        <v>33</v>
      </c>
      <c r="B32" s="9">
        <v>938</v>
      </c>
    </row>
    <row r="33" spans="1:2" ht="11.25">
      <c r="A33" s="23" t="s">
        <v>34</v>
      </c>
      <c r="B33" s="9">
        <v>846.79</v>
      </c>
    </row>
    <row r="34" spans="1:14" s="15" customFormat="1" ht="11.25">
      <c r="A34" s="23" t="s">
        <v>35</v>
      </c>
      <c r="B34" s="13">
        <v>127103.69351748805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28" customFormat="1" ht="12">
      <c r="A35" s="25" t="s">
        <v>36</v>
      </c>
      <c r="B35" s="26">
        <f>SUM(B36:B39)</f>
        <v>157717.12589837908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2" ht="11.25">
      <c r="A36" s="23" t="s">
        <v>37</v>
      </c>
      <c r="B36" s="9">
        <v>50185.66266885634</v>
      </c>
    </row>
    <row r="37" spans="1:2" ht="11.25">
      <c r="A37" s="23" t="s">
        <v>38</v>
      </c>
      <c r="B37" s="9">
        <v>57334.80567591248</v>
      </c>
    </row>
    <row r="38" spans="1:2" ht="11.25">
      <c r="A38" s="23" t="s">
        <v>39</v>
      </c>
      <c r="B38" s="9">
        <v>39054.41755361025</v>
      </c>
    </row>
    <row r="39" spans="1:2" ht="11.25">
      <c r="A39" s="23" t="s">
        <v>40</v>
      </c>
      <c r="B39" s="9">
        <v>11142.24</v>
      </c>
    </row>
    <row r="40" spans="1:14" s="15" customFormat="1" ht="11.25">
      <c r="A40" s="24" t="s">
        <v>41</v>
      </c>
      <c r="B40" s="13">
        <v>44505.38696188922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5" customFormat="1" ht="22.5">
      <c r="A41" s="24" t="s">
        <v>42</v>
      </c>
      <c r="B41" s="13">
        <v>39589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s="15" customFormat="1" ht="11.25">
      <c r="A42" s="19" t="s">
        <v>43</v>
      </c>
      <c r="B42" s="13">
        <v>8564.533745700968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2" ht="11.25">
      <c r="A43" s="19" t="s">
        <v>44</v>
      </c>
      <c r="B43" s="9">
        <f>B17+B28+B29+B40+B41+B42</f>
        <v>771765.9154950553</v>
      </c>
    </row>
    <row r="44" spans="1:2" ht="11.25">
      <c r="A44" s="19" t="s">
        <v>45</v>
      </c>
      <c r="B44" s="13">
        <f>B43*1.18</f>
        <v>910683.7802841652</v>
      </c>
    </row>
    <row r="45" spans="1:2" ht="11.25">
      <c r="A45" s="17" t="s">
        <v>46</v>
      </c>
      <c r="B45" s="9">
        <f>B16+B13-B44</f>
        <v>-568256.6502841652</v>
      </c>
    </row>
    <row r="46" spans="1:2" ht="22.5">
      <c r="A46" s="29" t="s">
        <v>47</v>
      </c>
      <c r="B46" s="2">
        <f>B45</f>
        <v>-568256.6502841652</v>
      </c>
    </row>
    <row r="47" ht="11.25">
      <c r="A47" s="29"/>
    </row>
    <row r="48" spans="1:2" ht="11.25">
      <c r="A48" s="30" t="s">
        <v>48</v>
      </c>
      <c r="B48" s="9"/>
    </row>
    <row r="49" spans="1:2" ht="11.25">
      <c r="A49" s="31" t="s">
        <v>49</v>
      </c>
      <c r="B49" s="9">
        <v>264795.63</v>
      </c>
    </row>
    <row r="50" spans="1:2" ht="11.25">
      <c r="A50" s="31" t="s">
        <v>50</v>
      </c>
      <c r="B50" s="9">
        <v>264795.63</v>
      </c>
    </row>
    <row r="51" spans="1:2" ht="11.25">
      <c r="A51" s="31" t="s">
        <v>51</v>
      </c>
      <c r="B51" s="9">
        <f>B49-B50</f>
        <v>0</v>
      </c>
    </row>
    <row r="52" spans="1:14" s="34" customFormat="1" ht="11.25">
      <c r="A52" s="31" t="s">
        <v>52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4" customFormat="1" ht="11.25">
      <c r="A53" s="31" t="s">
        <v>53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2" ht="11.25">
      <c r="A54" s="31" t="s">
        <v>51</v>
      </c>
      <c r="B54" s="9"/>
    </row>
    <row r="55" ht="11.25">
      <c r="A55" s="29"/>
    </row>
    <row r="56" ht="11.25">
      <c r="A56" s="29" t="s">
        <v>54</v>
      </c>
    </row>
    <row r="57" spans="1:2" ht="11.25">
      <c r="A57" s="29" t="s">
        <v>55</v>
      </c>
      <c r="B57" s="2" t="s">
        <v>56</v>
      </c>
    </row>
    <row r="58" ht="11.25">
      <c r="A58" s="29" t="s">
        <v>57</v>
      </c>
    </row>
    <row r="59" ht="11.25">
      <c r="A59" s="29" t="s">
        <v>58</v>
      </c>
    </row>
    <row r="60" ht="11.25">
      <c r="A60" s="29" t="s">
        <v>59</v>
      </c>
    </row>
    <row r="61" ht="11.25">
      <c r="A61" s="29"/>
    </row>
    <row r="62" ht="11.25">
      <c r="A62" s="29" t="s">
        <v>60</v>
      </c>
    </row>
    <row r="63" ht="11.25">
      <c r="A63" s="29" t="s">
        <v>61</v>
      </c>
    </row>
  </sheetData>
  <autoFilter ref="B1:B6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2012-07-17T08:57:35Z</dcterms:modified>
  <cp:category/>
  <cp:version/>
  <cp:contentType/>
  <cp:contentStatus/>
</cp:coreProperties>
</file>