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'1'!$B$1:$B$61</definedName>
  </definedNames>
  <calcPr fullCalcOnLoad="1"/>
</workbook>
</file>

<file path=xl/sharedStrings.xml><?xml version="1.0" encoding="utf-8"?>
<sst xmlns="http://schemas.openxmlformats.org/spreadsheetml/2006/main" count="61" uniqueCount="60">
  <si>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</si>
  <si>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</si>
  <si>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</si>
  <si>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</si>
  <si>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Цюрупы 149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</si>
  <si>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</si>
  <si>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</si>
  <si>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</si>
  <si>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</si>
  <si>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</si>
  <si>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</si>
  <si>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</si>
  <si>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</si>
  <si>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</si>
  <si>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</si>
  <si>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</si>
  <si>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</si>
  <si>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</si>
  <si>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</si>
  <si>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</si>
  <si>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Общестроительные работы (ремонт окон, дверей: укрепление коробок, смена оконных, дверных приборов,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</si>
  <si>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</si>
  <si>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</si>
  <si>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Кронирование деревьев</t>
  </si>
  <si>
    <t>Ремонт, устройство ограждений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</si>
  <si>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</si>
  <si>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Монтажные работы по установке контроллера</t>
  </si>
  <si>
    <t>Услуги связи для теплосчетчиков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</si>
  <si>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</si>
  <si>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</si>
  <si>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</si>
  <si>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</si>
  <si>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</si>
  <si>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</si>
  <si>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</si>
  <si>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</si>
  <si>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Уборка лестничных клеток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</si>
  <si>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</si>
  <si>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</si>
  <si>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</si>
  <si>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</si>
  <si>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</si>
  <si>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</si>
  <si>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</si>
  <si>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</si>
  <si>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</si>
  <si>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</si>
  <si>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</si>
  <si>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</si>
  <si>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</si>
  <si>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</si>
  <si>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</si>
  <si>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</si>
  <si>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</si>
  <si>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</si>
  <si>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</si>
  <si>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</si>
  <si>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</si>
  <si>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</si>
  <si>
    <t>Монтажные работы по установке контроллера (Контролер Версаль)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</si>
</sst>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9" sqref="B39"/>
    </sheetView>
  </sheetViews>
  <sheetFormatPr defaultColWidth="9.140625" defaultRowHeight="12.75"/>
  <cols>
    <col min="1" max="1" width="64.7109375" style="35" customWidth="1"/>
    <col min="2" max="2" width="14.5742187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2416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267043.32</v>
      </c>
    </row>
    <row r="8" spans="1:2" ht="11.25">
      <c r="A8" s="17" t="s">
        <v>9</v>
      </c>
      <c r="B8" s="9">
        <v>269443.5</v>
      </c>
    </row>
    <row r="9" spans="1:2" ht="11.25">
      <c r="A9" s="17" t="s">
        <v>10</v>
      </c>
      <c r="B9" s="9">
        <v>62984.97</v>
      </c>
    </row>
    <row r="10" spans="1:2" ht="11.25">
      <c r="A10" s="17" t="s">
        <v>11</v>
      </c>
      <c r="B10" s="9">
        <v>52684.07</v>
      </c>
    </row>
    <row r="11" spans="1:2" ht="11.25">
      <c r="A11" s="18" t="s">
        <v>12</v>
      </c>
      <c r="B11" s="9">
        <v>1414.4</v>
      </c>
    </row>
    <row r="12" spans="1:2" ht="11.25">
      <c r="A12" s="18" t="s">
        <v>13</v>
      </c>
      <c r="B12" s="9">
        <v>854.99</v>
      </c>
    </row>
    <row r="13" spans="1:2" ht="11.25">
      <c r="A13" s="17" t="s">
        <v>14</v>
      </c>
      <c r="B13" s="9">
        <v>322982.56</v>
      </c>
    </row>
    <row r="14" spans="1:14" s="15" customFormat="1" ht="11.25">
      <c r="A14" s="19" t="s">
        <v>15</v>
      </c>
      <c r="B14" s="13">
        <v>10876.130000000063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1.25">
      <c r="A15" s="20" t="s">
        <v>16</v>
      </c>
      <c r="B15" s="9" t="s">
        <v>6</v>
      </c>
    </row>
    <row r="16" spans="1:14" s="15" customFormat="1" ht="11.25">
      <c r="A16" s="19" t="s">
        <v>17</v>
      </c>
      <c r="B16" s="13">
        <v>-325086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1.25">
      <c r="A17" s="19" t="s">
        <v>18</v>
      </c>
      <c r="B17" s="13">
        <f>SUM(B18:B27)</f>
        <v>99721.33499999998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2" ht="12.75" customHeight="1">
      <c r="A18" s="21" t="s">
        <v>19</v>
      </c>
      <c r="B18" s="9">
        <v>5655.91</v>
      </c>
    </row>
    <row r="19" spans="1:2" ht="27.75" customHeight="1">
      <c r="A19" s="21" t="s">
        <v>20</v>
      </c>
      <c r="B19" s="9">
        <v>783.65</v>
      </c>
    </row>
    <row r="20" spans="1:2" ht="37.5" customHeight="1">
      <c r="A20" s="21" t="s">
        <v>21</v>
      </c>
      <c r="B20" s="9">
        <v>20692.36</v>
      </c>
    </row>
    <row r="21" spans="1:2" ht="24" customHeight="1">
      <c r="A21" s="21" t="s">
        <v>22</v>
      </c>
      <c r="B21" s="9">
        <v>9194.14</v>
      </c>
    </row>
    <row r="22" spans="1:2" ht="12.75" customHeight="1">
      <c r="A22" s="21" t="s">
        <v>23</v>
      </c>
      <c r="B22" s="9">
        <v>20810.44</v>
      </c>
    </row>
    <row r="23" spans="1:2" ht="12.75" customHeight="1">
      <c r="A23" s="21" t="s">
        <v>24</v>
      </c>
      <c r="B23" s="9">
        <v>26846.06</v>
      </c>
    </row>
    <row r="24" spans="1:2" ht="37.5" customHeight="1">
      <c r="A24" s="21" t="s">
        <v>25</v>
      </c>
      <c r="B24" s="9">
        <v>4840.68</v>
      </c>
    </row>
    <row r="25" spans="1:2" ht="12.75" customHeight="1">
      <c r="A25" s="22" t="s">
        <v>26</v>
      </c>
      <c r="B25" s="9">
        <v>330</v>
      </c>
    </row>
    <row r="26" spans="1:2" ht="12.75" customHeight="1">
      <c r="A26" s="22" t="s">
        <v>59</v>
      </c>
      <c r="B26" s="9">
        <v>10440.68</v>
      </c>
    </row>
    <row r="27" spans="1:2" ht="12.75" customHeight="1">
      <c r="A27" s="23" t="s">
        <v>27</v>
      </c>
      <c r="B27" s="9">
        <v>127.415</v>
      </c>
    </row>
    <row r="28" spans="1:14" s="15" customFormat="1" ht="22.5">
      <c r="A28" s="24" t="s">
        <v>28</v>
      </c>
      <c r="B28" s="13">
        <v>40696.489679951585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15" customFormat="1" ht="11.25">
      <c r="A29" s="24" t="s">
        <v>29</v>
      </c>
      <c r="B29" s="13">
        <f>B30+B34</f>
        <v>177293.2145837285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28" customFormat="1" ht="12">
      <c r="A30" s="25" t="s">
        <v>30</v>
      </c>
      <c r="B30" s="26">
        <f>SUM(B31:B33)</f>
        <v>20924.35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2" ht="11.25">
      <c r="A31" s="23" t="s">
        <v>31</v>
      </c>
      <c r="B31" s="9">
        <v>13433.55</v>
      </c>
    </row>
    <row r="32" spans="1:2" ht="11.25">
      <c r="A32" s="23" t="s">
        <v>32</v>
      </c>
      <c r="B32" s="9">
        <v>5473</v>
      </c>
    </row>
    <row r="33" spans="1:2" ht="11.25">
      <c r="A33" s="23" t="s">
        <v>33</v>
      </c>
      <c r="B33" s="9">
        <v>2017.8</v>
      </c>
    </row>
    <row r="34" spans="1:14" s="28" customFormat="1" ht="12">
      <c r="A34" s="25" t="s">
        <v>34</v>
      </c>
      <c r="B34" s="26">
        <f>SUM(B35:B37)</f>
        <v>156368.8645837285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2" ht="11.25">
      <c r="A35" s="23" t="s">
        <v>35</v>
      </c>
      <c r="B35" s="9">
        <v>127663.73624683908</v>
      </c>
    </row>
    <row r="36" spans="1:2" ht="11.25">
      <c r="A36" s="23" t="s">
        <v>36</v>
      </c>
      <c r="B36" s="9">
        <v>22051.848336889416</v>
      </c>
    </row>
    <row r="37" spans="1:2" ht="11.25">
      <c r="A37" s="23" t="s">
        <v>37</v>
      </c>
      <c r="B37" s="9">
        <v>6653.28</v>
      </c>
    </row>
    <row r="38" spans="1:14" s="15" customFormat="1" ht="11.25">
      <c r="A38" s="24" t="s">
        <v>38</v>
      </c>
      <c r="B38" s="13">
        <v>38115.335578569335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s="15" customFormat="1" ht="22.5">
      <c r="A39" s="24" t="s">
        <v>39</v>
      </c>
      <c r="B39" s="13">
        <v>28062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s="15" customFormat="1" ht="11.25">
      <c r="A40" s="19" t="s">
        <v>40</v>
      </c>
      <c r="B40" s="13">
        <v>7334.84416326748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2" ht="11.25">
      <c r="A41" s="19" t="s">
        <v>41</v>
      </c>
      <c r="B41" s="9">
        <f>B17+B28+B29+B38+B39+B40</f>
        <v>391223.21900551685</v>
      </c>
    </row>
    <row r="42" spans="1:2" ht="11.25">
      <c r="A42" s="19" t="s">
        <v>42</v>
      </c>
      <c r="B42" s="13">
        <f>B41*1.18</f>
        <v>461643.39842650987</v>
      </c>
    </row>
    <row r="43" spans="1:2" ht="11.25">
      <c r="A43" s="17" t="s">
        <v>43</v>
      </c>
      <c r="B43" s="9">
        <f>B16+B13-B42</f>
        <v>-463746.8384265099</v>
      </c>
    </row>
    <row r="44" spans="1:2" ht="22.5">
      <c r="A44" s="29" t="s">
        <v>44</v>
      </c>
      <c r="B44" s="2">
        <f>B43</f>
        <v>-463746.8384265099</v>
      </c>
    </row>
    <row r="45" ht="11.25">
      <c r="A45" s="29"/>
    </row>
    <row r="46" spans="1:2" ht="11.25">
      <c r="A46" s="30" t="s">
        <v>45</v>
      </c>
      <c r="B46" s="9"/>
    </row>
    <row r="47" spans="1:2" ht="11.25">
      <c r="A47" s="31" t="s">
        <v>46</v>
      </c>
      <c r="B47" s="9">
        <v>142366.3</v>
      </c>
    </row>
    <row r="48" spans="1:2" ht="11.25">
      <c r="A48" s="31" t="s">
        <v>47</v>
      </c>
      <c r="B48" s="9">
        <v>217590.2</v>
      </c>
    </row>
    <row r="49" spans="1:2" ht="11.25">
      <c r="A49" s="31" t="s">
        <v>48</v>
      </c>
      <c r="B49" s="9">
        <f>B47-B48</f>
        <v>-75223.90000000002</v>
      </c>
    </row>
    <row r="50" spans="1:14" s="34" customFormat="1" ht="11.25">
      <c r="A50" s="31" t="s">
        <v>49</v>
      </c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4" customFormat="1" ht="11.25">
      <c r="A51" s="31" t="s">
        <v>50</v>
      </c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2" ht="11.25">
      <c r="A52" s="31" t="s">
        <v>48</v>
      </c>
      <c r="B52" s="9"/>
    </row>
    <row r="53" ht="11.25">
      <c r="A53" s="29"/>
    </row>
    <row r="54" ht="11.25">
      <c r="A54" s="29" t="s">
        <v>51</v>
      </c>
    </row>
    <row r="55" spans="1:2" ht="11.25">
      <c r="A55" s="29" t="s">
        <v>52</v>
      </c>
      <c r="B55" s="2" t="s">
        <v>53</v>
      </c>
    </row>
    <row r="56" ht="11.25">
      <c r="A56" s="29" t="s">
        <v>54</v>
      </c>
    </row>
    <row r="57" ht="11.25">
      <c r="A57" s="29" t="s">
        <v>55</v>
      </c>
    </row>
    <row r="58" ht="11.25">
      <c r="A58" s="29" t="s">
        <v>56</v>
      </c>
    </row>
    <row r="59" ht="11.25">
      <c r="A59" s="29"/>
    </row>
    <row r="60" ht="11.25">
      <c r="A60" s="29" t="s">
        <v>57</v>
      </c>
    </row>
    <row r="61" ht="11.25">
      <c r="A61" s="29" t="s">
        <v>58</v>
      </c>
    </row>
  </sheetData>
  <autoFilter ref="B1:B61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2012-07-17T08:58:13Z</dcterms:modified>
  <cp:category/>
  <cp:version/>
  <cp:contentType/>
  <cp:contentStatus/>
</cp:coreProperties>
</file>