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'1'!$B$1:$B$57</definedName>
  </definedNames>
  <calcPr fullCalcOnLoad="1"/>
</workbook>
</file>

<file path=xl/sharedStrings.xml><?xml version="1.0" encoding="utf-8"?>
<sst xmlns="http://schemas.openxmlformats.org/spreadsheetml/2006/main" count="57" uniqueCount="56">
  <si>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</si>
  <si>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</si>
  <si>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</si>
  <si>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</si>
  <si>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Б.Ибрагимова 74/76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</si>
  <si>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</si>
  <si>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</si>
  <si>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</si>
  <si>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</si>
  <si>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</si>
  <si>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</si>
  <si>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</si>
  <si>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</si>
  <si>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</si>
  <si>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</si>
  <si>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</si>
  <si>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Ремонт дверей (укрепление коробок, смена дверных приборов и др.)</t>
  </si>
  <si>
    <t>Смена пружин, смена стекол</t>
  </si>
  <si>
    <t>Ремонт дверей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</si>
  <si>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</si>
  <si>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</si>
  <si>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Кронирование деревьев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</si>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</sst>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6" sqref="A36"/>
    </sheetView>
  </sheetViews>
  <sheetFormatPr defaultColWidth="9.140625" defaultRowHeight="12.75"/>
  <cols>
    <col min="1" max="1" width="64.7109375" style="31" customWidth="1"/>
    <col min="2" max="2" width="18.140625" style="29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0" customFormat="1" ht="11.25">
      <c r="A5" s="8" t="s">
        <v>5</v>
      </c>
      <c r="B5" s="2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13" customFormat="1" ht="11.25">
      <c r="A6" s="11" t="s">
        <v>7</v>
      </c>
      <c r="B6" s="28">
        <v>1359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2" ht="11.25">
      <c r="A7" s="14" t="s">
        <v>8</v>
      </c>
      <c r="B7" s="27">
        <v>88598.16</v>
      </c>
    </row>
    <row r="8" spans="1:2" ht="11.25">
      <c r="A8" s="15" t="s">
        <v>9</v>
      </c>
      <c r="B8" s="27">
        <v>88217.34</v>
      </c>
    </row>
    <row r="9" spans="1:2" ht="11.25">
      <c r="A9" s="15" t="s">
        <v>10</v>
      </c>
      <c r="B9" s="27">
        <v>88217.34</v>
      </c>
    </row>
    <row r="10" spans="1:14" s="13" customFormat="1" ht="11.25">
      <c r="A10" s="16" t="s">
        <v>11</v>
      </c>
      <c r="B10" s="28">
        <v>1739.820000000007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2" ht="11.25">
      <c r="A11" s="17" t="s">
        <v>12</v>
      </c>
      <c r="B11" s="27" t="s">
        <v>6</v>
      </c>
    </row>
    <row r="12" spans="1:14" s="13" customFormat="1" ht="11.25">
      <c r="A12" s="16" t="s">
        <v>13</v>
      </c>
      <c r="B12" s="28">
        <v>-21072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3" customFormat="1" ht="11.25">
      <c r="A13" s="16" t="s">
        <v>14</v>
      </c>
      <c r="B13" s="28">
        <f>SUM(B14:B21)</f>
        <v>23237.190000000002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2" ht="12.75" customHeight="1">
      <c r="A14" s="18" t="s">
        <v>15</v>
      </c>
      <c r="B14" s="27">
        <v>10732.1</v>
      </c>
    </row>
    <row r="15" spans="1:2" ht="12.75" customHeight="1">
      <c r="A15" s="18" t="s">
        <v>16</v>
      </c>
      <c r="B15" s="27">
        <v>963.28</v>
      </c>
    </row>
    <row r="16" spans="1:2" ht="12.75" customHeight="1">
      <c r="A16" s="18" t="s">
        <v>17</v>
      </c>
      <c r="B16" s="27">
        <v>958.93</v>
      </c>
    </row>
    <row r="17" spans="1:2" ht="12.75" customHeight="1">
      <c r="A17" s="18" t="s">
        <v>18</v>
      </c>
      <c r="B17" s="27">
        <v>513.35</v>
      </c>
    </row>
    <row r="18" spans="1:2" ht="37.5" customHeight="1">
      <c r="A18" s="18" t="s">
        <v>19</v>
      </c>
      <c r="B18" s="27">
        <v>1717.55</v>
      </c>
    </row>
    <row r="19" spans="1:2" ht="25.5" customHeight="1">
      <c r="A19" s="18" t="s">
        <v>20</v>
      </c>
      <c r="B19" s="27">
        <v>1779.44</v>
      </c>
    </row>
    <row r="20" spans="1:2" ht="12.75" customHeight="1">
      <c r="A20" s="18" t="s">
        <v>21</v>
      </c>
      <c r="B20" s="27">
        <v>4624.54</v>
      </c>
    </row>
    <row r="21" spans="1:2" ht="12.75" customHeight="1">
      <c r="A21" s="19" t="s">
        <v>22</v>
      </c>
      <c r="B21" s="27">
        <v>1948</v>
      </c>
    </row>
    <row r="22" spans="1:14" s="13" customFormat="1" ht="22.5">
      <c r="A22" s="20" t="s">
        <v>23</v>
      </c>
      <c r="B22" s="28">
        <v>5056.385958023236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13" customFormat="1" ht="11.25">
      <c r="A23" s="20" t="s">
        <v>24</v>
      </c>
      <c r="B23" s="28">
        <f>B24+B27</f>
        <v>42087.23730314752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23" customFormat="1" ht="12">
      <c r="A24" s="21" t="s">
        <v>25</v>
      </c>
      <c r="B24" s="32">
        <f>SUM(B25:B26)</f>
        <v>8727.6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2" ht="11.25">
      <c r="A25" s="19" t="s">
        <v>26</v>
      </c>
      <c r="B25" s="27">
        <v>5826.6</v>
      </c>
    </row>
    <row r="26" spans="1:2" ht="11.25">
      <c r="A26" s="19" t="s">
        <v>27</v>
      </c>
      <c r="B26" s="27">
        <v>2901</v>
      </c>
    </row>
    <row r="27" spans="1:14" s="23" customFormat="1" ht="12">
      <c r="A27" s="21" t="s">
        <v>28</v>
      </c>
      <c r="B27" s="32">
        <f>SUM(B28:B29)</f>
        <v>33359.63730314752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2" ht="11.25">
      <c r="A28" s="19" t="s">
        <v>29</v>
      </c>
      <c r="B28" s="27">
        <v>30473.87730314752</v>
      </c>
    </row>
    <row r="29" spans="1:2" ht="11.25">
      <c r="A29" s="19" t="s">
        <v>30</v>
      </c>
      <c r="B29" s="27">
        <v>2885.76</v>
      </c>
    </row>
    <row r="30" spans="1:14" s="13" customFormat="1" ht="11.25">
      <c r="A30" s="20" t="s">
        <v>31</v>
      </c>
      <c r="B30" s="28">
        <v>7900.228498702714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3" customFormat="1" ht="22.5">
      <c r="A31" s="20" t="s">
        <v>32</v>
      </c>
      <c r="B31" s="28">
        <v>9310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2" ht="11.25">
      <c r="A32" s="15" t="s">
        <v>33</v>
      </c>
      <c r="B32" s="27">
        <v>255.28283389830514</v>
      </c>
    </row>
    <row r="33" spans="1:2" ht="11.25">
      <c r="A33" s="15" t="s">
        <v>34</v>
      </c>
      <c r="B33" s="27">
        <v>503.0573491525425</v>
      </c>
    </row>
    <row r="34" spans="1:2" ht="11.25">
      <c r="A34" s="15" t="s">
        <v>35</v>
      </c>
      <c r="B34" s="27">
        <v>2064.7876271186447</v>
      </c>
    </row>
    <row r="35" spans="1:2" ht="11.25">
      <c r="A35" s="15" t="s">
        <v>36</v>
      </c>
      <c r="B35" s="27">
        <v>6487.187308474578</v>
      </c>
    </row>
    <row r="36" spans="1:14" s="13" customFormat="1" ht="11.25">
      <c r="A36" s="16" t="s">
        <v>37</v>
      </c>
      <c r="B36" s="28">
        <v>1520.305252796204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" ht="11.25">
      <c r="A37" s="16" t="s">
        <v>38</v>
      </c>
      <c r="B37" s="27">
        <f>B13+B22+B23+B30+B31+B36</f>
        <v>89111.34701266966</v>
      </c>
    </row>
    <row r="38" spans="1:2" ht="11.25">
      <c r="A38" s="16" t="s">
        <v>39</v>
      </c>
      <c r="B38" s="28">
        <f>B37*1.18</f>
        <v>105151.38947495019</v>
      </c>
    </row>
    <row r="39" spans="1:2" ht="11.25">
      <c r="A39" s="15" t="s">
        <v>40</v>
      </c>
      <c r="B39" s="27">
        <f>B12+B9-B38</f>
        <v>-38006.049474950196</v>
      </c>
    </row>
    <row r="40" spans="1:2" ht="22.5">
      <c r="A40" s="24" t="s">
        <v>41</v>
      </c>
      <c r="B40" s="29">
        <f>B39</f>
        <v>-38006.049474950196</v>
      </c>
    </row>
    <row r="41" ht="11.25">
      <c r="A41" s="24"/>
    </row>
    <row r="42" spans="1:2" ht="11.25">
      <c r="A42" s="25" t="s">
        <v>42</v>
      </c>
      <c r="B42" s="27"/>
    </row>
    <row r="43" spans="1:2" ht="11.25">
      <c r="A43" s="26" t="s">
        <v>43</v>
      </c>
      <c r="B43" s="27">
        <v>54980.74</v>
      </c>
    </row>
    <row r="44" spans="1:2" ht="11.25">
      <c r="A44" s="26" t="s">
        <v>44</v>
      </c>
      <c r="B44" s="27">
        <v>77021.3</v>
      </c>
    </row>
    <row r="45" spans="1:2" ht="11.25">
      <c r="A45" s="26" t="s">
        <v>45</v>
      </c>
      <c r="B45" s="27">
        <f>B43-B44</f>
        <v>-22040.560000000005</v>
      </c>
    </row>
    <row r="46" spans="1:14" s="30" customFormat="1" ht="11.25">
      <c r="A46" s="26" t="s">
        <v>46</v>
      </c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s="30" customFormat="1" ht="11.25">
      <c r="A47" s="26" t="s">
        <v>47</v>
      </c>
      <c r="B47" s="2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2" ht="11.25">
      <c r="A48" s="26" t="s">
        <v>45</v>
      </c>
      <c r="B48" s="27"/>
    </row>
    <row r="49" ht="11.25">
      <c r="A49" s="24"/>
    </row>
    <row r="50" ht="11.25">
      <c r="A50" s="24" t="s">
        <v>48</v>
      </c>
    </row>
    <row r="51" spans="1:2" ht="11.25">
      <c r="A51" s="24" t="s">
        <v>49</v>
      </c>
      <c r="B51" s="29" t="s">
        <v>50</v>
      </c>
    </row>
    <row r="52" ht="11.25">
      <c r="A52" s="24" t="s">
        <v>51</v>
      </c>
    </row>
    <row r="53" ht="11.25">
      <c r="A53" s="24" t="s">
        <v>52</v>
      </c>
    </row>
    <row r="54" ht="11.25">
      <c r="A54" s="24" t="s">
        <v>53</v>
      </c>
    </row>
    <row r="55" ht="11.25">
      <c r="A55" s="24"/>
    </row>
    <row r="56" ht="11.25">
      <c r="A56" s="24" t="s">
        <v>54</v>
      </c>
    </row>
    <row r="57" ht="11.25">
      <c r="A57" s="24" t="s">
        <v>55</v>
      </c>
    </row>
  </sheetData>
  <autoFilter ref="B1:B57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2012-07-17T09:36:18Z</dcterms:modified>
  <cp:category/>
  <cp:version/>
  <cp:contentType/>
  <cp:contentStatus/>
</cp:coreProperties>
</file>