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'1'!$B$1:$B$67</definedName>
  </definedNames>
  <calcPr fullCalcOnLoad="1"/>
</workbook>
</file>

<file path=xl/sharedStrings.xml><?xml version="1.0" encoding="utf-8"?>
<sst xmlns="http://schemas.openxmlformats.org/spreadsheetml/2006/main" count="67" uniqueCount="66">
  <si>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</si>
  <si>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</si>
  <si>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</si>
  <si>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</si>
  <si>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К.Маркса 54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</si>
  <si>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</si>
  <si>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</si>
  <si>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</si>
  <si>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</si>
  <si>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</si>
  <si>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</si>
  <si>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</si>
  <si>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</si>
  <si>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</si>
  <si>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</si>
  <si>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</si>
  <si>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</si>
  <si>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</si>
  <si>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</si>
  <si>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Устройство пандуса</t>
  </si>
  <si>
    <t xml:space="preserve">Ремонт, смена кровли </t>
  </si>
  <si>
    <t>Общестроительные работы (ремонт окон, дверей: укрепление коробок, смена оконных, дверных приборов,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</si>
  <si>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</si>
  <si>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</si>
  <si>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</si>
  <si>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</si>
  <si>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Затраты на обслуживание насосной станции</t>
  </si>
  <si>
    <t>СМР по установке приборов учета тепловой энергии</t>
  </si>
  <si>
    <t>Выполнение рабочего проекта"Узел коммерческого учета тепловой энергии"</t>
  </si>
  <si>
    <t>АППЗ и ДУ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</si>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</sst>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6" sqref="A46"/>
    </sheetView>
  </sheetViews>
  <sheetFormatPr defaultColWidth="9.140625" defaultRowHeight="12.75"/>
  <cols>
    <col min="1" max="1" width="64.7109375" style="35" customWidth="1"/>
    <col min="2" max="2" width="11.57421875" style="2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-1966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1216629.81</v>
      </c>
    </row>
    <row r="8" spans="1:2" ht="11.25">
      <c r="A8" s="17" t="s">
        <v>9</v>
      </c>
      <c r="B8" s="9">
        <v>1220978.53</v>
      </c>
    </row>
    <row r="9" spans="1:2" ht="11.25">
      <c r="A9" s="17" t="s">
        <v>10</v>
      </c>
      <c r="B9" s="9">
        <v>22154.59</v>
      </c>
    </row>
    <row r="10" spans="1:2" ht="11.25">
      <c r="A10" s="17" t="s">
        <v>11</v>
      </c>
      <c r="B10" s="9">
        <v>31596.56</v>
      </c>
    </row>
    <row r="11" spans="1:2" ht="11.25">
      <c r="A11" s="18" t="s">
        <v>12</v>
      </c>
      <c r="B11" s="9">
        <v>495.04</v>
      </c>
    </row>
    <row r="12" spans="1:2" ht="11.25">
      <c r="A12" s="18" t="s">
        <v>13</v>
      </c>
      <c r="B12" s="9">
        <v>530.86</v>
      </c>
    </row>
    <row r="13" spans="1:2" ht="11.25">
      <c r="A13" s="17" t="s">
        <v>14</v>
      </c>
      <c r="B13" s="9">
        <v>1253105.95</v>
      </c>
    </row>
    <row r="14" spans="1:14" s="15" customFormat="1" ht="11.25">
      <c r="A14" s="19" t="s">
        <v>15</v>
      </c>
      <c r="B14" s="13">
        <v>-15792.51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1.25">
      <c r="A15" s="20" t="s">
        <v>16</v>
      </c>
      <c r="B15" s="9" t="s">
        <v>6</v>
      </c>
    </row>
    <row r="16" spans="1:14" s="15" customFormat="1" ht="11.25">
      <c r="A16" s="19" t="s">
        <v>17</v>
      </c>
      <c r="B16" s="13">
        <v>-531511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19" t="s">
        <v>18</v>
      </c>
      <c r="B17" s="13">
        <f>SUM(B18:B28)</f>
        <v>287082.32101694914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1475.5</v>
      </c>
    </row>
    <row r="19" spans="1:2" ht="12.75" customHeight="1">
      <c r="A19" s="21" t="s">
        <v>20</v>
      </c>
      <c r="B19" s="9">
        <v>19835.36</v>
      </c>
    </row>
    <row r="20" spans="1:2" ht="27.75" customHeight="1">
      <c r="A20" s="21" t="s">
        <v>21</v>
      </c>
      <c r="B20" s="9">
        <v>852.89</v>
      </c>
    </row>
    <row r="21" spans="1:2" ht="38.25" customHeight="1">
      <c r="A21" s="21" t="s">
        <v>22</v>
      </c>
      <c r="B21" s="9">
        <v>12102.07</v>
      </c>
    </row>
    <row r="22" spans="1:2" ht="27" customHeight="1">
      <c r="A22" s="21" t="s">
        <v>23</v>
      </c>
      <c r="B22" s="9">
        <v>41269.56</v>
      </c>
    </row>
    <row r="23" spans="1:2" ht="27" customHeight="1">
      <c r="A23" s="21" t="s">
        <v>24</v>
      </c>
      <c r="B23" s="9">
        <v>33204.04</v>
      </c>
    </row>
    <row r="24" spans="1:2" ht="37.5" customHeight="1">
      <c r="A24" s="21" t="s">
        <v>25</v>
      </c>
      <c r="B24" s="9">
        <v>2698.24</v>
      </c>
    </row>
    <row r="25" spans="1:2" ht="12.75" customHeight="1">
      <c r="A25" s="22" t="s">
        <v>26</v>
      </c>
      <c r="B25" s="9">
        <v>30347.08</v>
      </c>
    </row>
    <row r="26" spans="1:2" ht="12.75" customHeight="1">
      <c r="A26" s="22" t="s">
        <v>27</v>
      </c>
      <c r="B26" s="9">
        <v>117083.34745762713</v>
      </c>
    </row>
    <row r="27" spans="1:2" ht="12.75" customHeight="1">
      <c r="A27" s="23" t="s">
        <v>28</v>
      </c>
      <c r="B27" s="9">
        <v>10224.313559322034</v>
      </c>
    </row>
    <row r="28" spans="1:2" ht="12.75" customHeight="1">
      <c r="A28" s="21" t="s">
        <v>29</v>
      </c>
      <c r="B28" s="9">
        <v>17989.92</v>
      </c>
    </row>
    <row r="29" spans="1:14" s="15" customFormat="1" ht="22.5">
      <c r="A29" s="24" t="s">
        <v>30</v>
      </c>
      <c r="B29" s="13">
        <v>66294.54704902363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5" customFormat="1" ht="11.25">
      <c r="A30" s="24" t="s">
        <v>31</v>
      </c>
      <c r="B30" s="13">
        <f>B31+B36</f>
        <v>463569.9575914496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28" customFormat="1" ht="12">
      <c r="A31" s="25" t="s">
        <v>32</v>
      </c>
      <c r="B31" s="26">
        <f>SUM(B32:B35)</f>
        <v>293870.52176487143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2" ht="11.25">
      <c r="A32" s="23" t="s">
        <v>33</v>
      </c>
      <c r="B32" s="9">
        <v>40138.8</v>
      </c>
    </row>
    <row r="33" spans="1:2" ht="11.25">
      <c r="A33" s="23" t="s">
        <v>34</v>
      </c>
      <c r="B33" s="9">
        <v>1544</v>
      </c>
    </row>
    <row r="34" spans="1:2" ht="11.25">
      <c r="A34" s="23" t="s">
        <v>35</v>
      </c>
      <c r="B34" s="9">
        <v>1189.7</v>
      </c>
    </row>
    <row r="35" spans="1:14" s="15" customFormat="1" ht="11.25">
      <c r="A35" s="23" t="s">
        <v>36</v>
      </c>
      <c r="B35" s="13">
        <v>250998.0217648714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28" customFormat="1" ht="12">
      <c r="A36" s="25" t="s">
        <v>37</v>
      </c>
      <c r="B36" s="26">
        <f>SUM(B37:B39)</f>
        <v>169699.43582657818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2" ht="11.25">
      <c r="A37" s="23" t="s">
        <v>38</v>
      </c>
      <c r="B37" s="9">
        <v>67622.37231334955</v>
      </c>
    </row>
    <row r="38" spans="1:2" ht="11.25">
      <c r="A38" s="23" t="s">
        <v>39</v>
      </c>
      <c r="B38" s="9">
        <v>82197.38351322863</v>
      </c>
    </row>
    <row r="39" spans="1:2" ht="11.25">
      <c r="A39" s="23" t="s">
        <v>40</v>
      </c>
      <c r="B39" s="9">
        <v>19879.68</v>
      </c>
    </row>
    <row r="40" spans="1:14" s="15" customFormat="1" ht="11.25">
      <c r="A40" s="24" t="s">
        <v>41</v>
      </c>
      <c r="B40" s="13">
        <v>55756.52944648196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15" customFormat="1" ht="22.5">
      <c r="A41" s="24" t="s">
        <v>42</v>
      </c>
      <c r="B41" s="13">
        <v>127849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2" ht="11.25">
      <c r="A42" s="17" t="s">
        <v>43</v>
      </c>
      <c r="B42" s="9">
        <v>3505.5435203389834</v>
      </c>
    </row>
    <row r="43" spans="1:2" ht="11.25">
      <c r="A43" s="17" t="s">
        <v>44</v>
      </c>
      <c r="B43" s="9">
        <v>6907.982819491526</v>
      </c>
    </row>
    <row r="44" spans="1:2" ht="11.25">
      <c r="A44" s="17" t="s">
        <v>45</v>
      </c>
      <c r="B44" s="9">
        <v>28353.66082627119</v>
      </c>
    </row>
    <row r="45" spans="1:2" ht="11.25">
      <c r="A45" s="17" t="s">
        <v>46</v>
      </c>
      <c r="B45" s="9">
        <v>89082.04710508476</v>
      </c>
    </row>
    <row r="46" spans="1:14" s="15" customFormat="1" ht="11.25">
      <c r="A46" s="19" t="s">
        <v>47</v>
      </c>
      <c r="B46" s="13">
        <v>10729.682642608657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2" ht="11.25">
      <c r="A47" s="19" t="s">
        <v>48</v>
      </c>
      <c r="B47" s="9">
        <f>B17+B29+B30+B40+B41+B46</f>
        <v>1011282.037746513</v>
      </c>
    </row>
    <row r="48" spans="1:2" ht="11.25">
      <c r="A48" s="19" t="s">
        <v>49</v>
      </c>
      <c r="B48" s="13">
        <f>B47*1.18</f>
        <v>1193312.8045408854</v>
      </c>
    </row>
    <row r="49" spans="1:2" ht="11.25">
      <c r="A49" s="17" t="s">
        <v>50</v>
      </c>
      <c r="B49" s="9">
        <f>B16+B13-B48</f>
        <v>-471717.8545408854</v>
      </c>
    </row>
    <row r="50" spans="1:2" ht="22.5">
      <c r="A50" s="29" t="s">
        <v>51</v>
      </c>
      <c r="B50" s="2">
        <f>B49</f>
        <v>-471717.8545408854</v>
      </c>
    </row>
    <row r="51" ht="11.25">
      <c r="A51" s="29"/>
    </row>
    <row r="52" spans="1:2" ht="11.25">
      <c r="A52" s="30" t="s">
        <v>52</v>
      </c>
      <c r="B52" s="9"/>
    </row>
    <row r="53" spans="1:2" ht="11.25">
      <c r="A53" s="31" t="s">
        <v>53</v>
      </c>
      <c r="B53" s="9">
        <v>433210.8</v>
      </c>
    </row>
    <row r="54" spans="1:2" ht="11.25">
      <c r="A54" s="31" t="s">
        <v>54</v>
      </c>
      <c r="B54" s="9">
        <v>489437.18</v>
      </c>
    </row>
    <row r="55" spans="1:2" ht="11.25">
      <c r="A55" s="31" t="s">
        <v>55</v>
      </c>
      <c r="B55" s="9">
        <f>B53-B54</f>
        <v>-56226.380000000005</v>
      </c>
    </row>
    <row r="56" spans="1:14" s="34" customFormat="1" ht="11.25">
      <c r="A56" s="31" t="s">
        <v>56</v>
      </c>
      <c r="B56" s="32">
        <f>8540</f>
        <v>8540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4" customFormat="1" ht="11.25">
      <c r="A57" s="31" t="s">
        <v>57</v>
      </c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2" ht="11.25">
      <c r="A58" s="31" t="s">
        <v>55</v>
      </c>
      <c r="B58" s="9"/>
    </row>
    <row r="59" ht="11.25">
      <c r="A59" s="29"/>
    </row>
    <row r="60" ht="11.25">
      <c r="A60" s="29" t="s">
        <v>58</v>
      </c>
    </row>
    <row r="61" spans="1:2" ht="11.25">
      <c r="A61" s="29" t="s">
        <v>59</v>
      </c>
      <c r="B61" s="2" t="s">
        <v>60</v>
      </c>
    </row>
    <row r="62" ht="11.25">
      <c r="A62" s="29" t="s">
        <v>61</v>
      </c>
    </row>
    <row r="63" ht="11.25">
      <c r="A63" s="29" t="s">
        <v>62</v>
      </c>
    </row>
    <row r="64" ht="11.25">
      <c r="A64" s="29" t="s">
        <v>63</v>
      </c>
    </row>
    <row r="65" ht="11.25">
      <c r="A65" s="29"/>
    </row>
    <row r="66" ht="11.25">
      <c r="A66" s="29" t="s">
        <v>64</v>
      </c>
    </row>
    <row r="67" ht="11.25">
      <c r="A67" s="29" t="s">
        <v>65</v>
      </c>
    </row>
  </sheetData>
  <autoFilter ref="B1:B67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2012-07-17T09:46:05Z</dcterms:modified>
  <cp:category/>
  <cp:version/>
  <cp:contentType/>
  <cp:contentStatus/>
</cp:coreProperties>
</file>