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'1'!$B$1:$B$59</definedName>
  </definedNames>
  <calcPr fullCalcOnLoad="1"/>
</workbook>
</file>

<file path=xl/sharedStrings.xml><?xml version="1.0" encoding="utf-8"?>
<sst xmlns="http://schemas.openxmlformats.org/spreadsheetml/2006/main" count="59" uniqueCount="58">
  <si>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</si>
  <si>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</si>
  <si>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</si>
  <si>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</si>
  <si>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128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</si>
  <si>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</si>
  <si>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</si>
  <si>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</si>
  <si>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</si>
  <si>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</si>
  <si>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</si>
  <si>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</si>
  <si>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</si>
  <si>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</si>
  <si>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</si>
  <si>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</si>
  <si>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</si>
  <si>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</si>
  <si>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лестничных маршей</t>
  </si>
  <si>
    <t>Огнезащитная обработка деревянных конструкций кровли</t>
  </si>
  <si>
    <t>Смена частей водосточных труб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</si>
  <si>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</si>
  <si>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</si>
  <si>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Демонтаж телеантенн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</si>
  <si>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</si>
  <si>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</si>
  <si>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 металлических дверей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</si>
  <si>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</si>
  <si>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</si>
  <si>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</si>
  <si>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</si>
  <si>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</si>
  <si>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</si>
  <si>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</si>
  <si>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</si>
  <si>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</si>
  <si>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</si>
  <si>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</si>
  <si>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</si>
  <si>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</si>
  <si>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</si>
  <si>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</si>
  <si>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</si>
  <si>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системы отопления в 2012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</si>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</sst>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9.140625" defaultRowHeight="12.75"/>
  <cols>
    <col min="1" max="1" width="64.7109375" style="34" customWidth="1"/>
    <col min="2" max="2" width="17.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15110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249004.92</v>
      </c>
    </row>
    <row r="8" spans="1:2" ht="11.25">
      <c r="A8" s="17" t="s">
        <v>9</v>
      </c>
      <c r="B8" s="9">
        <v>238716.49</v>
      </c>
    </row>
    <row r="9" spans="1:2" ht="11.25">
      <c r="A9" s="17" t="s">
        <v>10</v>
      </c>
      <c r="B9" s="9">
        <v>82442.69</v>
      </c>
    </row>
    <row r="10" spans="1:2" ht="11.25">
      <c r="A10" s="17" t="s">
        <v>11</v>
      </c>
      <c r="B10" s="9">
        <v>61858</v>
      </c>
    </row>
    <row r="11" spans="1:2" ht="11.25">
      <c r="A11" s="17" t="s">
        <v>12</v>
      </c>
      <c r="B11" s="9">
        <v>300574.49</v>
      </c>
    </row>
    <row r="12" spans="1:14" s="15" customFormat="1" ht="11.25">
      <c r="A12" s="18" t="s">
        <v>13</v>
      </c>
      <c r="B12" s="13">
        <v>45983.12000000005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120991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SUM(B16:B26)</f>
        <v>130421.54000000002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17953.38</v>
      </c>
    </row>
    <row r="17" spans="1:2" ht="12.75" customHeight="1">
      <c r="A17" s="20" t="s">
        <v>18</v>
      </c>
      <c r="B17" s="9">
        <v>12963.65</v>
      </c>
    </row>
    <row r="18" spans="1:2" ht="12.75" customHeight="1">
      <c r="A18" s="20" t="s">
        <v>19</v>
      </c>
      <c r="B18" s="9">
        <v>48359.11</v>
      </c>
    </row>
    <row r="19" spans="1:2" ht="12.75" customHeight="1">
      <c r="A19" s="20" t="s">
        <v>20</v>
      </c>
      <c r="B19" s="9">
        <v>1018.82</v>
      </c>
    </row>
    <row r="20" spans="1:2" ht="37.5" customHeight="1">
      <c r="A20" s="20" t="s">
        <v>21</v>
      </c>
      <c r="B20" s="9">
        <v>19750.38</v>
      </c>
    </row>
    <row r="21" spans="1:2" ht="27.75" customHeight="1">
      <c r="A21" s="20" t="s">
        <v>22</v>
      </c>
      <c r="B21" s="9">
        <v>6827.93</v>
      </c>
    </row>
    <row r="22" spans="1:2" ht="12.75" customHeight="1">
      <c r="A22" s="20" t="s">
        <v>23</v>
      </c>
      <c r="B22" s="9">
        <v>753.44</v>
      </c>
    </row>
    <row r="23" spans="1:2" ht="30" customHeight="1">
      <c r="A23" s="20" t="s">
        <v>24</v>
      </c>
      <c r="B23" s="9">
        <v>7457.91</v>
      </c>
    </row>
    <row r="24" spans="1:2" ht="40.5" customHeight="1">
      <c r="A24" s="20" t="s">
        <v>25</v>
      </c>
      <c r="B24" s="9">
        <v>3986.38</v>
      </c>
    </row>
    <row r="25" spans="1:2" ht="12.75" customHeight="1">
      <c r="A25" s="21" t="s">
        <v>26</v>
      </c>
      <c r="B25" s="9">
        <v>3560.54</v>
      </c>
    </row>
    <row r="26" spans="1:2" ht="12.75" customHeight="1">
      <c r="A26" s="22" t="s">
        <v>27</v>
      </c>
      <c r="B26" s="9">
        <v>7790</v>
      </c>
    </row>
    <row r="27" spans="1:14" s="15" customFormat="1" ht="22.5">
      <c r="A27" s="23" t="s">
        <v>28</v>
      </c>
      <c r="B27" s="13">
        <v>27335.95187025034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11.25">
      <c r="A28" s="23" t="s">
        <v>29</v>
      </c>
      <c r="B28" s="13">
        <f>B29+B33</f>
        <v>75628.14750098642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27" customFormat="1" ht="12">
      <c r="A29" s="24" t="s">
        <v>30</v>
      </c>
      <c r="B29" s="25">
        <f>SUM(B30:B32)</f>
        <v>29184.24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2" ht="11.25">
      <c r="A30" s="22" t="s">
        <v>31</v>
      </c>
      <c r="B30" s="9">
        <v>16832.4</v>
      </c>
    </row>
    <row r="31" spans="1:2" ht="11.25">
      <c r="A31" s="22" t="s">
        <v>32</v>
      </c>
      <c r="B31" s="9">
        <v>11604</v>
      </c>
    </row>
    <row r="32" spans="1:2" ht="11.25">
      <c r="A32" s="22" t="s">
        <v>33</v>
      </c>
      <c r="B32" s="9">
        <v>747.84</v>
      </c>
    </row>
    <row r="33" spans="1:14" s="27" customFormat="1" ht="12">
      <c r="A33" s="24" t="s">
        <v>34</v>
      </c>
      <c r="B33" s="25">
        <f>SUM(B34:B35)</f>
        <v>46443.907500986425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2" ht="11.25">
      <c r="A34" s="22" t="s">
        <v>35</v>
      </c>
      <c r="B34" s="9">
        <v>38107.267500986425</v>
      </c>
    </row>
    <row r="35" spans="1:2" ht="11.25">
      <c r="A35" s="22" t="s">
        <v>36</v>
      </c>
      <c r="B35" s="9">
        <v>8336.64</v>
      </c>
    </row>
    <row r="36" spans="1:14" s="15" customFormat="1" ht="11.25">
      <c r="A36" s="23" t="s">
        <v>37</v>
      </c>
      <c r="B36" s="13">
        <v>15971.170784257269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5" customFormat="1" ht="22.5">
      <c r="A37" s="23" t="s">
        <v>38</v>
      </c>
      <c r="B37" s="13">
        <v>26167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5" customFormat="1" ht="11.25">
      <c r="A38" s="18" t="s">
        <v>39</v>
      </c>
      <c r="B38" s="13">
        <v>3073.4623486648206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2" ht="11.25">
      <c r="A39" s="18" t="s">
        <v>40</v>
      </c>
      <c r="B39" s="9">
        <f>B15+B27+B28+B36+B37+B38</f>
        <v>278597.27250415884</v>
      </c>
    </row>
    <row r="40" spans="1:2" ht="11.25">
      <c r="A40" s="18" t="s">
        <v>41</v>
      </c>
      <c r="B40" s="13">
        <f>B39*1.18</f>
        <v>328744.78155490744</v>
      </c>
    </row>
    <row r="41" spans="1:2" ht="11.25">
      <c r="A41" s="17" t="s">
        <v>42</v>
      </c>
      <c r="B41" s="9">
        <f>B14+B11-B40</f>
        <v>92820.70844509255</v>
      </c>
    </row>
    <row r="42" spans="1:2" ht="22.5">
      <c r="A42" s="28" t="s">
        <v>43</v>
      </c>
      <c r="B42" s="2">
        <f>B41</f>
        <v>92820.70844509255</v>
      </c>
    </row>
    <row r="43" ht="11.25">
      <c r="A43" s="28"/>
    </row>
    <row r="44" spans="1:2" ht="11.25">
      <c r="A44" s="29" t="s">
        <v>44</v>
      </c>
      <c r="B44" s="9"/>
    </row>
    <row r="45" spans="1:2" ht="11.25">
      <c r="A45" s="30" t="s">
        <v>45</v>
      </c>
      <c r="B45" s="9">
        <v>172973.8</v>
      </c>
    </row>
    <row r="46" spans="1:2" ht="11.25">
      <c r="A46" s="30" t="s">
        <v>46</v>
      </c>
      <c r="B46" s="9">
        <v>207736.3</v>
      </c>
    </row>
    <row r="47" spans="1:2" ht="11.25">
      <c r="A47" s="30" t="s">
        <v>47</v>
      </c>
      <c r="B47" s="9">
        <f>B45-B46</f>
        <v>-34762.5</v>
      </c>
    </row>
    <row r="48" spans="1:14" s="33" customFormat="1" ht="11.25">
      <c r="A48" s="30" t="s">
        <v>48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3" customFormat="1" ht="11.25">
      <c r="A49" s="30" t="s">
        <v>49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2" ht="11.25">
      <c r="A50" s="30" t="s">
        <v>47</v>
      </c>
      <c r="B50" s="9"/>
    </row>
    <row r="51" ht="11.25">
      <c r="A51" s="28"/>
    </row>
    <row r="52" ht="11.25">
      <c r="A52" s="28" t="s">
        <v>50</v>
      </c>
    </row>
    <row r="53" spans="1:2" ht="11.25">
      <c r="A53" s="28" t="s">
        <v>51</v>
      </c>
      <c r="B53" s="2" t="s">
        <v>52</v>
      </c>
    </row>
    <row r="54" ht="11.25">
      <c r="A54" s="28" t="s">
        <v>53</v>
      </c>
    </row>
    <row r="55" ht="11.25">
      <c r="A55" s="28" t="s">
        <v>54</v>
      </c>
    </row>
    <row r="56" ht="11.25">
      <c r="A56" s="28" t="s">
        <v>55</v>
      </c>
    </row>
    <row r="57" ht="11.25">
      <c r="A57" s="28"/>
    </row>
    <row r="58" ht="11.25">
      <c r="A58" s="28" t="s">
        <v>56</v>
      </c>
    </row>
    <row r="59" ht="11.25">
      <c r="A59" s="28" t="s">
        <v>57</v>
      </c>
    </row>
  </sheetData>
  <autoFilter ref="B1:B59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2012-07-17T09:59:35Z</dcterms:modified>
  <cp:category/>
  <cp:version/>
  <cp:contentType/>
  <cp:contentStatus/>
</cp:coreProperties>
</file>