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'1'!$B$1:$B$58</definedName>
  </definedNames>
  <calcPr fullCalcOnLoad="1"/>
</workbook>
</file>

<file path=xl/sharedStrings.xml><?xml version="1.0" encoding="utf-8"?>
<sst xmlns="http://schemas.openxmlformats.org/spreadsheetml/2006/main" count="58" uniqueCount="57">
  <si>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</si>
  <si>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</si>
  <si>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</si>
  <si>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</si>
  <si>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130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</si>
  <si>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</si>
  <si>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</si>
  <si>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</si>
  <si>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</si>
  <si>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</si>
  <si>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</si>
  <si>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</si>
  <si>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</si>
  <si>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</si>
  <si>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</si>
  <si>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</si>
  <si>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</si>
  <si>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</si>
  <si>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</si>
  <si>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</si>
  <si>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Ремонт дверей (укрепление коробок, смена дверных приборов и др.)</t>
  </si>
  <si>
    <t>Смена ушек, перил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</si>
  <si>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</si>
  <si>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</si>
  <si>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</si>
  <si>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</si>
  <si>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</si>
  <si>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</si>
  <si>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</si>
  <si>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</si>
  <si>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</si>
  <si>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</si>
  <si>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</si>
  <si>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</si>
  <si>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</si>
  <si>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</si>
  <si>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</si>
  <si>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</si>
  <si>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</si>
  <si>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</si>
  <si>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</si>
  <si>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</si>
  <si>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лестничной клетки в 2014г.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</si>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</sst>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140625" defaultRowHeight="12.75"/>
  <cols>
    <col min="1" max="1" width="64.7109375" style="34" customWidth="1"/>
    <col min="2" max="2" width="15.281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32850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579432.96</v>
      </c>
    </row>
    <row r="8" spans="1:2" ht="11.25">
      <c r="A8" s="17" t="s">
        <v>9</v>
      </c>
      <c r="B8" s="9">
        <v>577341.91</v>
      </c>
    </row>
    <row r="9" spans="1:2" ht="11.25">
      <c r="A9" s="17" t="s">
        <v>10</v>
      </c>
      <c r="B9" s="9">
        <v>94080.91</v>
      </c>
    </row>
    <row r="10" spans="1:2" ht="11.25">
      <c r="A10" s="17" t="s">
        <v>11</v>
      </c>
      <c r="B10" s="9">
        <v>66525.52</v>
      </c>
    </row>
    <row r="11" spans="1:2" ht="11.25">
      <c r="A11" s="18" t="s">
        <v>12</v>
      </c>
      <c r="B11" s="9">
        <v>1485.12</v>
      </c>
    </row>
    <row r="12" spans="1:2" ht="11.25">
      <c r="A12" s="18" t="s">
        <v>13</v>
      </c>
      <c r="B12" s="9">
        <v>916.06</v>
      </c>
    </row>
    <row r="13" spans="1:2" ht="11.25">
      <c r="A13" s="17" t="s">
        <v>14</v>
      </c>
      <c r="B13" s="9">
        <v>644783.49</v>
      </c>
    </row>
    <row r="14" spans="1:14" s="15" customFormat="1" ht="11.25">
      <c r="A14" s="19" t="s">
        <v>15</v>
      </c>
      <c r="B14" s="13">
        <v>63065.49999999988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43564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SUM(B18:B25)</f>
        <v>60468.29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6845.02</v>
      </c>
    </row>
    <row r="19" spans="1:2" ht="12.75" customHeight="1">
      <c r="A19" s="21" t="s">
        <v>20</v>
      </c>
      <c r="B19" s="9">
        <v>646.47</v>
      </c>
    </row>
    <row r="20" spans="1:2" ht="12.75" customHeight="1">
      <c r="A20" s="21" t="s">
        <v>21</v>
      </c>
      <c r="B20" s="9">
        <v>2133.76</v>
      </c>
    </row>
    <row r="21" spans="1:2" ht="27.75" customHeight="1">
      <c r="A21" s="21" t="s">
        <v>22</v>
      </c>
      <c r="B21" s="9">
        <v>1331.62</v>
      </c>
    </row>
    <row r="22" spans="1:2" ht="42.75" customHeight="1">
      <c r="A22" s="21" t="s">
        <v>23</v>
      </c>
      <c r="B22" s="9">
        <v>13584.43</v>
      </c>
    </row>
    <row r="23" spans="1:2" ht="27.75" customHeight="1">
      <c r="A23" s="21" t="s">
        <v>24</v>
      </c>
      <c r="B23" s="9">
        <v>12122.52</v>
      </c>
    </row>
    <row r="24" spans="1:2" ht="36.75" customHeight="1">
      <c r="A24" s="21" t="s">
        <v>25</v>
      </c>
      <c r="B24" s="9">
        <v>7574.47</v>
      </c>
    </row>
    <row r="25" spans="1:2" ht="12.75" customHeight="1">
      <c r="A25" s="22" t="s">
        <v>26</v>
      </c>
      <c r="B25" s="9">
        <v>16230</v>
      </c>
    </row>
    <row r="26" spans="1:14" s="15" customFormat="1" ht="22.5">
      <c r="A26" s="23" t="s">
        <v>27</v>
      </c>
      <c r="B26" s="13">
        <v>56321.05342386075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5" customFormat="1" ht="11.25">
      <c r="A27" s="23" t="s">
        <v>28</v>
      </c>
      <c r="B27" s="13">
        <f>B28+B32</f>
        <v>152470.52687464765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27" customFormat="1" ht="12">
      <c r="A28" s="24" t="s">
        <v>29</v>
      </c>
      <c r="B28" s="25">
        <f>SUM(B29:B31)</f>
        <v>50693.28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2" ht="11.25">
      <c r="A29" s="22" t="s">
        <v>30</v>
      </c>
      <c r="B29" s="9">
        <v>39167.7</v>
      </c>
    </row>
    <row r="30" spans="1:2" ht="11.25">
      <c r="A30" s="22" t="s">
        <v>31</v>
      </c>
      <c r="B30" s="9">
        <v>11402</v>
      </c>
    </row>
    <row r="31" spans="1:2" ht="11.25">
      <c r="A31" s="22" t="s">
        <v>32</v>
      </c>
      <c r="B31" s="9">
        <v>123.58</v>
      </c>
    </row>
    <row r="32" spans="1:14" s="27" customFormat="1" ht="12">
      <c r="A32" s="24" t="s">
        <v>33</v>
      </c>
      <c r="B32" s="25">
        <f>SUM(B33:B34)</f>
        <v>101777.24687464764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2" ht="11.25">
      <c r="A33" s="22" t="s">
        <v>34</v>
      </c>
      <c r="B33" s="9">
        <v>82378.52687464764</v>
      </c>
    </row>
    <row r="34" spans="1:2" ht="11.25">
      <c r="A34" s="22" t="s">
        <v>35</v>
      </c>
      <c r="B34" s="9">
        <v>19398.72</v>
      </c>
    </row>
    <row r="35" spans="1:14" s="15" customFormat="1" ht="11.25">
      <c r="A35" s="23" t="s">
        <v>36</v>
      </c>
      <c r="B35" s="13">
        <v>34636.16649921823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5" customFormat="1" ht="22.5">
      <c r="A36" s="23" t="s">
        <v>37</v>
      </c>
      <c r="B36" s="13">
        <v>60890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15" customFormat="1" ht="11.25">
      <c r="A37" s="19" t="s">
        <v>38</v>
      </c>
      <c r="B37" s="13">
        <v>6665.319347931799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2" ht="11.25">
      <c r="A38" s="19" t="s">
        <v>39</v>
      </c>
      <c r="B38" s="9">
        <f>B17+B26+B27+B35+B36+B37</f>
        <v>371451.3561456584</v>
      </c>
    </row>
    <row r="39" spans="1:2" ht="11.25">
      <c r="A39" s="19" t="s">
        <v>40</v>
      </c>
      <c r="B39" s="13">
        <f>B38*1.18</f>
        <v>438312.6002518769</v>
      </c>
    </row>
    <row r="40" spans="1:2" ht="11.25">
      <c r="A40" s="17" t="s">
        <v>41</v>
      </c>
      <c r="B40" s="9">
        <f>B16+B13-B39</f>
        <v>250034.88974812307</v>
      </c>
    </row>
    <row r="41" spans="1:2" ht="22.5">
      <c r="A41" s="28" t="s">
        <v>42</v>
      </c>
      <c r="B41" s="2">
        <f>B40</f>
        <v>250034.88974812307</v>
      </c>
    </row>
    <row r="42" ht="11.25">
      <c r="A42" s="28"/>
    </row>
    <row r="43" spans="1:2" ht="11.25">
      <c r="A43" s="29" t="s">
        <v>43</v>
      </c>
      <c r="B43" s="9"/>
    </row>
    <row r="44" spans="1:2" ht="11.25">
      <c r="A44" s="30" t="s">
        <v>44</v>
      </c>
      <c r="B44" s="9">
        <v>346179.6</v>
      </c>
    </row>
    <row r="45" spans="1:2" ht="11.25">
      <c r="A45" s="30" t="s">
        <v>45</v>
      </c>
      <c r="B45" s="9">
        <v>468361.9</v>
      </c>
    </row>
    <row r="46" spans="1:2" ht="11.25">
      <c r="A46" s="30" t="s">
        <v>46</v>
      </c>
      <c r="B46" s="9">
        <f>B44-B45</f>
        <v>-122182.30000000005</v>
      </c>
    </row>
    <row r="47" spans="1:14" s="33" customFormat="1" ht="11.25">
      <c r="A47" s="30" t="s">
        <v>47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s="33" customFormat="1" ht="11.25">
      <c r="A48" s="30" t="s">
        <v>48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2" ht="11.25">
      <c r="A49" s="30" t="s">
        <v>46</v>
      </c>
      <c r="B49" s="9"/>
    </row>
    <row r="50" ht="11.25">
      <c r="A50" s="28"/>
    </row>
    <row r="51" ht="11.25">
      <c r="A51" s="28" t="s">
        <v>49</v>
      </c>
    </row>
    <row r="52" spans="1:2" ht="11.25">
      <c r="A52" s="28" t="s">
        <v>50</v>
      </c>
      <c r="B52" s="2" t="s">
        <v>51</v>
      </c>
    </row>
    <row r="53" ht="11.25">
      <c r="A53" s="28" t="s">
        <v>52</v>
      </c>
    </row>
    <row r="54" ht="11.25">
      <c r="A54" s="28" t="s">
        <v>53</v>
      </c>
    </row>
    <row r="55" ht="11.25">
      <c r="A55" s="28" t="s">
        <v>54</v>
      </c>
    </row>
    <row r="56" ht="11.25">
      <c r="A56" s="28"/>
    </row>
    <row r="57" ht="11.25">
      <c r="A57" s="28" t="s">
        <v>55</v>
      </c>
    </row>
    <row r="58" ht="11.25">
      <c r="A58" s="28" t="s">
        <v>56</v>
      </c>
    </row>
  </sheetData>
  <autoFilter ref="B1:B58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2012-07-17T10:00:15Z</dcterms:modified>
  <cp:category/>
  <cp:version/>
  <cp:contentType/>
  <cp:contentStatus/>
</cp:coreProperties>
</file>