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'1'!$B$1:$B$54</definedName>
  </definedNames>
  <calcPr fullCalcOnLoad="1"/>
</workbook>
</file>

<file path=xl/sharedStrings.xml><?xml version="1.0" encoding="utf-8"?>
<sst xmlns="http://schemas.openxmlformats.org/spreadsheetml/2006/main" count="54" uniqueCount="53">
  <si>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</si>
  <si>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</si>
  <si>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</si>
  <si>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</si>
  <si>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Ленина 148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</si>
  <si>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</si>
  <si>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</si>
  <si>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</si>
  <si>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</si>
  <si>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</si>
  <si>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</si>
  <si>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</si>
  <si>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</si>
  <si>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</si>
  <si>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</si>
  <si>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</si>
  <si>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</si>
  <si>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козырьков от снега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</si>
  <si>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</si>
  <si>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Подготовка к зиме ( промывка, опрессовка системы ЦО, ремонт, смена задвижек, вентилей, труб, сгонов, изоляция труб и т.п.)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</si>
  <si>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</si>
  <si>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Обследование домов</t>
  </si>
  <si>
    <t>Замер сопротивления изоляции электропроводки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</si>
  <si>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</si>
  <si>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</si>
  <si>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</si>
  <si>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</si>
  <si>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</si>
  <si>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</si>
  <si>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</si>
  <si>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</si>
  <si>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</si>
  <si>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</si>
  <si>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</si>
  <si>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</si>
  <si>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</si>
  <si>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</si>
  <si>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</si>
  <si>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 xml:space="preserve">Справочно. Уменьшение объемов работ на 2012 год из-за перерасхода ден. средств 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</si>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</sst>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3" sqref="A33"/>
    </sheetView>
  </sheetViews>
  <sheetFormatPr defaultColWidth="9.140625" defaultRowHeight="12.75"/>
  <cols>
    <col min="1" max="1" width="64.7109375" style="34" customWidth="1"/>
    <col min="2" max="2" width="16.57421875" style="2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12023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174552.79</v>
      </c>
    </row>
    <row r="8" spans="1:2" ht="11.25">
      <c r="A8" s="17" t="s">
        <v>9</v>
      </c>
      <c r="B8" s="9">
        <v>166729.94</v>
      </c>
    </row>
    <row r="9" spans="1:2" ht="11.25">
      <c r="A9" s="17" t="s">
        <v>10</v>
      </c>
      <c r="B9" s="9">
        <v>12001.53</v>
      </c>
    </row>
    <row r="10" spans="1:2" ht="11.25">
      <c r="A10" s="17" t="s">
        <v>11</v>
      </c>
      <c r="B10" s="9">
        <v>4435.21</v>
      </c>
    </row>
    <row r="11" spans="1:2" ht="11.25">
      <c r="A11" s="17" t="s">
        <v>12</v>
      </c>
      <c r="B11" s="9">
        <v>171165.15</v>
      </c>
    </row>
    <row r="12" spans="1:14" s="15" customFormat="1" ht="11.25">
      <c r="A12" s="18" t="s">
        <v>13</v>
      </c>
      <c r="B12" s="13">
        <v>27412.17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2" ht="11.25">
      <c r="A13" s="19" t="s">
        <v>14</v>
      </c>
      <c r="B13" s="9" t="s">
        <v>6</v>
      </c>
    </row>
    <row r="14" spans="1:14" s="15" customFormat="1" ht="11.25">
      <c r="A14" s="18" t="s">
        <v>15</v>
      </c>
      <c r="B14" s="13">
        <v>-301429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15" customFormat="1" ht="11.25">
      <c r="A15" s="18" t="s">
        <v>16</v>
      </c>
      <c r="B15" s="13">
        <f>SUM(B16:B21)</f>
        <v>68071.01559322033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2" ht="12.75" customHeight="1">
      <c r="A16" s="20" t="s">
        <v>17</v>
      </c>
      <c r="B16" s="9">
        <v>12191.12</v>
      </c>
    </row>
    <row r="17" spans="1:2" ht="37.5" customHeight="1">
      <c r="A17" s="20" t="s">
        <v>18</v>
      </c>
      <c r="B17" s="9">
        <v>5453.4</v>
      </c>
    </row>
    <row r="18" spans="1:2" ht="26.25" customHeight="1">
      <c r="A18" s="20" t="s">
        <v>19</v>
      </c>
      <c r="B18" s="9">
        <v>5212.55</v>
      </c>
    </row>
    <row r="19" spans="1:2" ht="36.75" customHeight="1">
      <c r="A19" s="20" t="s">
        <v>20</v>
      </c>
      <c r="B19" s="9">
        <v>1837.31</v>
      </c>
    </row>
    <row r="20" spans="1:2" ht="12.75" customHeight="1">
      <c r="A20" s="21" t="s">
        <v>21</v>
      </c>
      <c r="B20" s="9">
        <v>38345.63559322034</v>
      </c>
    </row>
    <row r="21" spans="1:2" ht="12.75" customHeight="1">
      <c r="A21" s="22" t="s">
        <v>22</v>
      </c>
      <c r="B21" s="9">
        <v>5031</v>
      </c>
    </row>
    <row r="22" spans="1:14" s="15" customFormat="1" ht="22.5">
      <c r="A22" s="23" t="s">
        <v>23</v>
      </c>
      <c r="B22" s="13">
        <v>26341.767561824134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s="15" customFormat="1" ht="11.25">
      <c r="A23" s="23" t="s">
        <v>24</v>
      </c>
      <c r="B23" s="13">
        <f>B24+B28</f>
        <v>75973.22349436606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27" customFormat="1" ht="12">
      <c r="A24" s="24" t="s">
        <v>25</v>
      </c>
      <c r="B24" s="25">
        <f>SUM(B25:B27)</f>
        <v>22094.95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2" ht="11.25">
      <c r="A25" s="22" t="s">
        <v>26</v>
      </c>
      <c r="B25" s="9">
        <v>13433.55</v>
      </c>
    </row>
    <row r="26" spans="1:2" ht="11.25">
      <c r="A26" s="22" t="s">
        <v>27</v>
      </c>
      <c r="B26" s="9">
        <v>7495</v>
      </c>
    </row>
    <row r="27" spans="1:2" ht="11.25">
      <c r="A27" s="22" t="s">
        <v>28</v>
      </c>
      <c r="B27" s="9">
        <v>1166.4</v>
      </c>
    </row>
    <row r="28" spans="1:14" s="27" customFormat="1" ht="12">
      <c r="A28" s="24" t="s">
        <v>29</v>
      </c>
      <c r="B28" s="25">
        <f>SUM(B29:B30)</f>
        <v>53878.273494366054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2" ht="11.25">
      <c r="A29" s="22" t="s">
        <v>30</v>
      </c>
      <c r="B29" s="9">
        <v>47224.993494366056</v>
      </c>
    </row>
    <row r="30" spans="1:2" ht="11.25">
      <c r="A30" s="22" t="s">
        <v>31</v>
      </c>
      <c r="B30" s="9">
        <v>6653.28</v>
      </c>
    </row>
    <row r="31" spans="1:14" s="15" customFormat="1" ht="11.25">
      <c r="A31" s="23" t="s">
        <v>32</v>
      </c>
      <c r="B31" s="13">
        <v>16862.88001817357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s="15" customFormat="1" ht="22.5">
      <c r="A32" s="23" t="s">
        <v>33</v>
      </c>
      <c r="B32" s="13">
        <v>18343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s="15" customFormat="1" ht="11.25">
      <c r="A33" s="18" t="s">
        <v>34</v>
      </c>
      <c r="B33" s="13">
        <v>3245.0612122309126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2" ht="11.25">
      <c r="A34" s="18" t="s">
        <v>35</v>
      </c>
      <c r="B34" s="9">
        <f>B15+B22+B23+B31+B32+B33</f>
        <v>208836.947879815</v>
      </c>
    </row>
    <row r="35" spans="1:2" ht="11.25">
      <c r="A35" s="18" t="s">
        <v>36</v>
      </c>
      <c r="B35" s="13">
        <f>B34*1.18</f>
        <v>246427.5984981817</v>
      </c>
    </row>
    <row r="36" spans="1:2" ht="11.25">
      <c r="A36" s="17" t="s">
        <v>37</v>
      </c>
      <c r="B36" s="9">
        <f>B14+B11-B35</f>
        <v>-376691.4484981817</v>
      </c>
    </row>
    <row r="37" spans="1:2" ht="22.5">
      <c r="A37" s="28" t="s">
        <v>38</v>
      </c>
      <c r="B37" s="2">
        <f>B36</f>
        <v>-376691.4484981817</v>
      </c>
    </row>
    <row r="38" ht="11.25">
      <c r="A38" s="28"/>
    </row>
    <row r="39" spans="1:2" ht="11.25">
      <c r="A39" s="29" t="s">
        <v>39</v>
      </c>
      <c r="B39" s="9"/>
    </row>
    <row r="40" spans="1:2" ht="11.25">
      <c r="A40" s="30" t="s">
        <v>40</v>
      </c>
      <c r="B40" s="9">
        <v>165081.4</v>
      </c>
    </row>
    <row r="41" spans="1:2" ht="11.25">
      <c r="A41" s="30" t="s">
        <v>41</v>
      </c>
      <c r="B41" s="9">
        <v>298392.18</v>
      </c>
    </row>
    <row r="42" spans="1:2" ht="11.25">
      <c r="A42" s="30" t="s">
        <v>42</v>
      </c>
      <c r="B42" s="9">
        <f>B40-B41</f>
        <v>-133310.78</v>
      </c>
    </row>
    <row r="43" spans="1:14" s="33" customFormat="1" ht="11.25">
      <c r="A43" s="30" t="s">
        <v>43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s="33" customFormat="1" ht="11.25">
      <c r="A44" s="30" t="s">
        <v>44</v>
      </c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2" ht="11.25">
      <c r="A45" s="30" t="s">
        <v>42</v>
      </c>
      <c r="B45" s="9"/>
    </row>
    <row r="46" ht="11.25">
      <c r="A46" s="28"/>
    </row>
    <row r="47" ht="11.25">
      <c r="A47" s="28" t="s">
        <v>45</v>
      </c>
    </row>
    <row r="48" spans="1:2" ht="11.25">
      <c r="A48" s="28" t="s">
        <v>46</v>
      </c>
      <c r="B48" s="2" t="s">
        <v>47</v>
      </c>
    </row>
    <row r="49" ht="11.25">
      <c r="A49" s="28" t="s">
        <v>48</v>
      </c>
    </row>
    <row r="50" ht="11.25">
      <c r="A50" s="28" t="s">
        <v>49</v>
      </c>
    </row>
    <row r="51" ht="11.25">
      <c r="A51" s="28" t="s">
        <v>50</v>
      </c>
    </row>
    <row r="52" ht="11.25">
      <c r="A52" s="28"/>
    </row>
    <row r="53" ht="11.25">
      <c r="A53" s="28" t="s">
        <v>51</v>
      </c>
    </row>
    <row r="54" ht="11.25">
      <c r="A54" s="28" t="s">
        <v>52</v>
      </c>
    </row>
  </sheetData>
  <autoFilter ref="B1:B54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2012-07-17T10:01:45Z</dcterms:modified>
  <cp:category/>
  <cp:version/>
  <cp:contentType/>
  <cp:contentStatus/>
</cp:coreProperties>
</file>