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'1'!$B$1:$B$58</definedName>
  </definedNames>
  <calcPr fullCalcOnLoad="1"/>
</workbook>
</file>

<file path=xl/sharedStrings.xml><?xml version="1.0" encoding="utf-8"?>
<sst xmlns="http://schemas.openxmlformats.org/spreadsheetml/2006/main" count="58" uniqueCount="57">
  <si>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</si>
  <si>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</si>
  <si>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</si>
  <si>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</si>
  <si>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150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</si>
  <si>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</si>
  <si>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</si>
  <si>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</si>
  <si>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</si>
  <si>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</si>
  <si>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</si>
  <si>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</si>
  <si>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</si>
  <si>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</si>
  <si>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</si>
  <si>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</si>
  <si>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</si>
  <si>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</si>
  <si>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дверей (укрепление коробок, смена дверных приборов и др.)</t>
  </si>
  <si>
    <t>Ремонт окон</t>
  </si>
  <si>
    <t xml:space="preserve">Ремонт, смена кровли </t>
  </si>
  <si>
    <t>Смена частей водосточных труб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</si>
  <si>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</si>
  <si>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</si>
  <si>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</si>
  <si>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</si>
  <si>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 скамеек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</si>
  <si>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</si>
  <si>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</si>
  <si>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</si>
  <si>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</si>
  <si>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</si>
  <si>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</si>
  <si>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</si>
  <si>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</si>
  <si>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</si>
  <si>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</si>
  <si>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</si>
  <si>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</si>
  <si>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</si>
  <si>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</si>
  <si>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</si>
  <si>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лестничной клетки в 2014г.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</si>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</sst>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140625" defaultRowHeight="12.75"/>
  <cols>
    <col min="1" max="1" width="64.7109375" style="33" customWidth="1"/>
    <col min="2" max="2" width="14.85156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3703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399953.25</v>
      </c>
    </row>
    <row r="8" spans="1:2" ht="11.25">
      <c r="A8" s="17" t="s">
        <v>9</v>
      </c>
      <c r="B8" s="9">
        <v>394608.73</v>
      </c>
    </row>
    <row r="9" spans="1:2" ht="11.25">
      <c r="A9" s="17" t="s">
        <v>10</v>
      </c>
      <c r="B9" s="9">
        <v>20893.99</v>
      </c>
    </row>
    <row r="10" spans="1:2" ht="11.25">
      <c r="A10" s="17" t="s">
        <v>11</v>
      </c>
      <c r="B10" s="9">
        <v>17747.39</v>
      </c>
    </row>
    <row r="11" spans="1:2" ht="11.25">
      <c r="A11" s="17" t="s">
        <v>12</v>
      </c>
      <c r="B11" s="9">
        <v>412356.12</v>
      </c>
    </row>
    <row r="12" spans="1:14" s="15" customFormat="1" ht="11.25">
      <c r="A12" s="18" t="s">
        <v>13</v>
      </c>
      <c r="B12" s="13">
        <v>12194.12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>
      <c r="A14" s="18" t="s">
        <v>15</v>
      </c>
      <c r="B14" s="13">
        <v>45890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SUM(B16:B25)</f>
        <v>122997.13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14141.16</v>
      </c>
    </row>
    <row r="17" spans="1:2" ht="12.75" customHeight="1">
      <c r="A17" s="20" t="s">
        <v>18</v>
      </c>
      <c r="B17" s="9">
        <v>183.15</v>
      </c>
    </row>
    <row r="18" spans="1:2" ht="12.75" customHeight="1">
      <c r="A18" s="20" t="s">
        <v>19</v>
      </c>
      <c r="B18" s="9">
        <v>894.52</v>
      </c>
    </row>
    <row r="19" spans="1:2" ht="12.75" customHeight="1">
      <c r="A19" s="20" t="s">
        <v>20</v>
      </c>
      <c r="B19" s="9">
        <v>3709.72</v>
      </c>
    </row>
    <row r="20" spans="1:2" ht="12.75" customHeight="1">
      <c r="A20" s="20" t="s">
        <v>21</v>
      </c>
      <c r="B20" s="9">
        <v>627.72</v>
      </c>
    </row>
    <row r="21" spans="1:2" ht="27.75" customHeight="1">
      <c r="A21" s="20" t="s">
        <v>22</v>
      </c>
      <c r="B21" s="9">
        <v>8517.2</v>
      </c>
    </row>
    <row r="22" spans="1:2" ht="39" customHeight="1">
      <c r="A22" s="20" t="s">
        <v>23</v>
      </c>
      <c r="B22" s="9">
        <v>81580.36</v>
      </c>
    </row>
    <row r="23" spans="1:2" ht="27" customHeight="1">
      <c r="A23" s="20" t="s">
        <v>24</v>
      </c>
      <c r="B23" s="9">
        <v>9701.04</v>
      </c>
    </row>
    <row r="24" spans="1:2" ht="37.5" customHeight="1">
      <c r="A24" s="20" t="s">
        <v>25</v>
      </c>
      <c r="B24" s="9">
        <v>3012.6</v>
      </c>
    </row>
    <row r="25" spans="1:2" ht="12.75" customHeight="1">
      <c r="A25" s="20" t="s">
        <v>26</v>
      </c>
      <c r="B25" s="9">
        <v>629.66</v>
      </c>
    </row>
    <row r="26" spans="1:14" s="15" customFormat="1" ht="22.5">
      <c r="A26" s="22" t="s">
        <v>27</v>
      </c>
      <c r="B26" s="13">
        <v>28870.022269142715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5" customFormat="1" ht="11.25">
      <c r="A27" s="22" t="s">
        <v>28</v>
      </c>
      <c r="B27" s="13">
        <f>B28+B32</f>
        <v>135588.60408102217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26" customFormat="1" ht="12">
      <c r="A28" s="23" t="s">
        <v>29</v>
      </c>
      <c r="B28" s="24">
        <f>SUM(B29:B31)</f>
        <v>48436.85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2" ht="11.25">
      <c r="A29" s="21" t="s">
        <v>30</v>
      </c>
      <c r="B29" s="9">
        <v>27352.65</v>
      </c>
    </row>
    <row r="30" spans="1:2" ht="11.25">
      <c r="A30" s="21" t="s">
        <v>31</v>
      </c>
      <c r="B30" s="9">
        <v>19099</v>
      </c>
    </row>
    <row r="31" spans="1:2" ht="11.25">
      <c r="A31" s="21" t="s">
        <v>32</v>
      </c>
      <c r="B31" s="9">
        <v>1985.2</v>
      </c>
    </row>
    <row r="32" spans="1:14" s="26" customFormat="1" ht="12">
      <c r="A32" s="23" t="s">
        <v>33</v>
      </c>
      <c r="B32" s="24">
        <f>SUM(B33:B34)</f>
        <v>87151.75408102217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2" ht="11.25">
      <c r="A33" s="21" t="s">
        <v>34</v>
      </c>
      <c r="B33" s="9">
        <v>73604.71408102218</v>
      </c>
    </row>
    <row r="34" spans="1:2" ht="11.25">
      <c r="A34" s="21" t="s">
        <v>35</v>
      </c>
      <c r="B34" s="9">
        <v>13547.04</v>
      </c>
    </row>
    <row r="35" spans="1:14" s="15" customFormat="1" ht="11.25">
      <c r="A35" s="22" t="s">
        <v>36</v>
      </c>
      <c r="B35" s="13">
        <v>25262.471896490868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22.5">
      <c r="A36" s="22" t="s">
        <v>37</v>
      </c>
      <c r="B36" s="13">
        <v>42029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15" customFormat="1" ht="11.25">
      <c r="A37" s="18" t="s">
        <v>38</v>
      </c>
      <c r="B37" s="13">
        <v>4861.463023399673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2" ht="11.25">
      <c r="A38" s="18" t="s">
        <v>39</v>
      </c>
      <c r="B38" s="9">
        <f>B15+B26+B27+B35+B36+B37</f>
        <v>359608.6912700555</v>
      </c>
    </row>
    <row r="39" spans="1:2" ht="11.25">
      <c r="A39" s="18" t="s">
        <v>40</v>
      </c>
      <c r="B39" s="13">
        <f>B38*1.18</f>
        <v>424338.25569866545</v>
      </c>
    </row>
    <row r="40" spans="1:2" ht="11.25">
      <c r="A40" s="17" t="s">
        <v>41</v>
      </c>
      <c r="B40" s="9">
        <f>B14+B11-B39</f>
        <v>33907.86430133454</v>
      </c>
    </row>
    <row r="41" spans="1:2" ht="22.5">
      <c r="A41" s="27" t="s">
        <v>42</v>
      </c>
      <c r="B41" s="2">
        <f>B40</f>
        <v>33907.86430133454</v>
      </c>
    </row>
    <row r="42" ht="11.25">
      <c r="A42" s="27"/>
    </row>
    <row r="43" spans="1:2" ht="11.25">
      <c r="A43" s="28" t="s">
        <v>43</v>
      </c>
      <c r="B43" s="9"/>
    </row>
    <row r="44" spans="1:2" ht="11.25">
      <c r="A44" s="29" t="s">
        <v>44</v>
      </c>
      <c r="B44" s="9">
        <v>243641.9</v>
      </c>
    </row>
    <row r="45" spans="1:2" ht="11.25">
      <c r="A45" s="29" t="s">
        <v>45</v>
      </c>
      <c r="B45" s="9">
        <v>310860.38</v>
      </c>
    </row>
    <row r="46" spans="1:2" ht="11.25">
      <c r="A46" s="29" t="s">
        <v>46</v>
      </c>
      <c r="B46" s="9">
        <f>B44-B45</f>
        <v>-67218.48000000001</v>
      </c>
    </row>
    <row r="47" spans="1:14" s="32" customFormat="1" ht="11.25">
      <c r="A47" s="29" t="s">
        <v>47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s="32" customFormat="1" ht="11.25">
      <c r="A48" s="29" t="s">
        <v>48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2" ht="11.25">
      <c r="A49" s="29" t="s">
        <v>46</v>
      </c>
      <c r="B49" s="9"/>
    </row>
    <row r="50" ht="11.25">
      <c r="A50" s="27"/>
    </row>
    <row r="51" ht="11.25">
      <c r="A51" s="27" t="s">
        <v>49</v>
      </c>
    </row>
    <row r="52" spans="1:2" ht="11.25">
      <c r="A52" s="27" t="s">
        <v>50</v>
      </c>
      <c r="B52" s="2" t="s">
        <v>51</v>
      </c>
    </row>
    <row r="53" ht="11.25">
      <c r="A53" s="27" t="s">
        <v>52</v>
      </c>
    </row>
    <row r="54" ht="11.25">
      <c r="A54" s="27" t="s">
        <v>53</v>
      </c>
    </row>
    <row r="55" ht="11.25">
      <c r="A55" s="27" t="s">
        <v>54</v>
      </c>
    </row>
    <row r="56" ht="11.25">
      <c r="A56" s="27"/>
    </row>
    <row r="57" ht="11.25">
      <c r="A57" s="27" t="s">
        <v>55</v>
      </c>
    </row>
    <row r="58" ht="11.25">
      <c r="A58" s="27" t="s">
        <v>56</v>
      </c>
    </row>
  </sheetData>
  <autoFilter ref="B1:B58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2012-07-17T10:02:34Z</dcterms:modified>
  <cp:category/>
  <cp:version/>
  <cp:contentType/>
  <cp:contentStatus/>
</cp:coreProperties>
</file>