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'1'!$B$1:$B$60</definedName>
  </definedNames>
  <calcPr fullCalcOnLoad="1"/>
</workbook>
</file>

<file path=xl/sharedStrings.xml><?xml version="1.0" encoding="utf-8"?>
<sst xmlns="http://schemas.openxmlformats.org/spreadsheetml/2006/main" count="60" uniqueCount="59">
  <si>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</si>
  <si>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</si>
  <si>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</si>
  <si>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</si>
  <si>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162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</si>
  <si>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</si>
  <si>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</si>
  <si>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</si>
  <si>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</si>
  <si>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</si>
  <si>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</si>
  <si>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</si>
  <si>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</si>
  <si>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</si>
  <si>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</si>
  <si>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</si>
  <si>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</si>
  <si>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Ремонт мусоропроводов</t>
  </si>
  <si>
    <t xml:space="preserve">Ремонт, смена кровли </t>
  </si>
  <si>
    <t>Общестроительные работы (ремонт окон, дверей: укрепление коробок, смена оконных, дверных приборов,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</si>
  <si>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</si>
  <si>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</si>
  <si>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</si>
  <si>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 металлических дверей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</si>
  <si>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</si>
  <si>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</si>
  <si>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</si>
  <si>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</si>
  <si>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</si>
  <si>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</si>
  <si>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</si>
  <si>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</si>
  <si>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</si>
  <si>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</si>
  <si>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</si>
  <si>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лестничных клеток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</si>
  <si>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</si>
  <si>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</si>
  <si>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</si>
  <si>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</si>
  <si>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</si>
  <si>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</si>
  <si>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</si>
  <si>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</si>
  <si>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кровли в 2012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</si>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</sst>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9" sqref="A39"/>
    </sheetView>
  </sheetViews>
  <sheetFormatPr defaultColWidth="9.140625" defaultRowHeight="12.75"/>
  <cols>
    <col min="1" max="1" width="64.7109375" style="35" customWidth="1"/>
    <col min="2" max="2" width="15.85156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56016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1398330</v>
      </c>
    </row>
    <row r="8" spans="1:2" ht="11.25">
      <c r="A8" s="17" t="s">
        <v>9</v>
      </c>
      <c r="B8" s="9">
        <v>1397743.18</v>
      </c>
    </row>
    <row r="9" spans="1:2" ht="11.25">
      <c r="A9" s="18" t="s">
        <v>10</v>
      </c>
      <c r="B9" s="9">
        <v>112.75</v>
      </c>
    </row>
    <row r="10" spans="1:2" ht="11.25">
      <c r="A10" s="17" t="s">
        <v>11</v>
      </c>
      <c r="B10" s="9">
        <v>1397855.93</v>
      </c>
    </row>
    <row r="11" spans="1:14" s="15" customFormat="1" ht="11.25">
      <c r="A11" s="19" t="s">
        <v>12</v>
      </c>
      <c r="B11" s="13">
        <v>56490.06999999983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2" ht="11.25">
      <c r="A12" s="20" t="s">
        <v>13</v>
      </c>
      <c r="B12" s="9" t="s">
        <v>6</v>
      </c>
    </row>
    <row r="13" spans="1:14" s="15" customFormat="1" ht="11.25">
      <c r="A13" s="19" t="s">
        <v>14</v>
      </c>
      <c r="B13" s="13">
        <v>19383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5" customFormat="1" ht="11.25">
      <c r="A14" s="19" t="s">
        <v>15</v>
      </c>
      <c r="B14" s="13">
        <f>SUM(B15:B23)</f>
        <v>143605.51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2.75" customHeight="1">
      <c r="A15" s="21" t="s">
        <v>16</v>
      </c>
      <c r="B15" s="9">
        <v>1964.95</v>
      </c>
    </row>
    <row r="16" spans="1:2" ht="12.75" customHeight="1">
      <c r="A16" s="21" t="s">
        <v>17</v>
      </c>
      <c r="B16" s="9">
        <v>2005.58</v>
      </c>
    </row>
    <row r="17" spans="1:2" ht="12.75" customHeight="1">
      <c r="A17" s="21" t="s">
        <v>18</v>
      </c>
      <c r="B17" s="9">
        <v>57259.47</v>
      </c>
    </row>
    <row r="18" spans="1:2" ht="25.5" customHeight="1">
      <c r="A18" s="21" t="s">
        <v>19</v>
      </c>
      <c r="B18" s="9">
        <v>2207.07</v>
      </c>
    </row>
    <row r="19" spans="1:2" ht="37.5" customHeight="1">
      <c r="A19" s="21" t="s">
        <v>20</v>
      </c>
      <c r="B19" s="9">
        <v>14816.22</v>
      </c>
    </row>
    <row r="20" spans="1:2" ht="24" customHeight="1">
      <c r="A20" s="21" t="s">
        <v>21</v>
      </c>
      <c r="B20" s="9">
        <v>35382.55</v>
      </c>
    </row>
    <row r="21" spans="1:2" ht="35.25" customHeight="1">
      <c r="A21" s="21" t="s">
        <v>22</v>
      </c>
      <c r="B21" s="9">
        <v>5232.74</v>
      </c>
    </row>
    <row r="22" spans="1:2" ht="12.75" customHeight="1">
      <c r="A22" s="22" t="s">
        <v>23</v>
      </c>
      <c r="B22" s="9">
        <v>3313.93</v>
      </c>
    </row>
    <row r="23" spans="1:2" ht="12.75" customHeight="1">
      <c r="A23" s="23" t="s">
        <v>24</v>
      </c>
      <c r="B23" s="9">
        <v>21423</v>
      </c>
    </row>
    <row r="24" spans="1:14" s="15" customFormat="1" ht="22.5">
      <c r="A24" s="24" t="s">
        <v>25</v>
      </c>
      <c r="B24" s="13">
        <v>99458.75880340632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15" customFormat="1" ht="11.25">
      <c r="A25" s="24" t="s">
        <v>26</v>
      </c>
      <c r="B25" s="13">
        <f>B26+B32</f>
        <v>517203.73107967287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28" customFormat="1" ht="12">
      <c r="A26" s="25" t="s">
        <v>27</v>
      </c>
      <c r="B26" s="26">
        <f>SUM(B27:B31)</f>
        <v>170671.19393580797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2" ht="11.25">
      <c r="A27" s="23" t="s">
        <v>28</v>
      </c>
      <c r="B27" s="9">
        <v>42566.55</v>
      </c>
    </row>
    <row r="28" spans="1:2" ht="11.25">
      <c r="A28" s="23" t="s">
        <v>29</v>
      </c>
      <c r="B28" s="9">
        <v>3810</v>
      </c>
    </row>
    <row r="29" spans="1:2" ht="11.25">
      <c r="A29" s="23" t="s">
        <v>30</v>
      </c>
      <c r="B29" s="9">
        <v>6545.38</v>
      </c>
    </row>
    <row r="30" spans="1:2" ht="11.25">
      <c r="A30" s="23" t="s">
        <v>31</v>
      </c>
      <c r="B30" s="9">
        <v>1497.6440677966102</v>
      </c>
    </row>
    <row r="31" spans="1:14" s="15" customFormat="1" ht="11.25">
      <c r="A31" s="23" t="s">
        <v>32</v>
      </c>
      <c r="B31" s="13">
        <v>116251.61986801136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28" customFormat="1" ht="12">
      <c r="A32" s="25" t="s">
        <v>33</v>
      </c>
      <c r="B32" s="26">
        <f>SUM(B33:B36)</f>
        <v>346532.5371438649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2" ht="11.25">
      <c r="A33" s="23" t="s">
        <v>34</v>
      </c>
      <c r="B33" s="9">
        <v>128799.2359534525</v>
      </c>
    </row>
    <row r="34" spans="1:2" ht="11.25">
      <c r="A34" s="23" t="s">
        <v>35</v>
      </c>
      <c r="B34" s="9">
        <v>115551.68528530053</v>
      </c>
    </row>
    <row r="35" spans="1:2" ht="11.25">
      <c r="A35" s="23" t="s">
        <v>36</v>
      </c>
      <c r="B35" s="9">
        <v>81099.53590511187</v>
      </c>
    </row>
    <row r="36" spans="1:2" ht="11.25">
      <c r="A36" s="23" t="s">
        <v>37</v>
      </c>
      <c r="B36" s="9">
        <v>21082.08</v>
      </c>
    </row>
    <row r="37" spans="1:14" s="15" customFormat="1" ht="11.25">
      <c r="A37" s="24" t="s">
        <v>38</v>
      </c>
      <c r="B37" s="13">
        <v>90095.48245474236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15" customFormat="1" ht="22.5">
      <c r="A38" s="24" t="s">
        <v>39</v>
      </c>
      <c r="B38" s="13">
        <v>146943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15" customFormat="1" ht="11.25">
      <c r="A39" s="19" t="s">
        <v>40</v>
      </c>
      <c r="B39" s="13">
        <v>17337.806780100746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2" ht="11.25">
      <c r="A40" s="19" t="s">
        <v>41</v>
      </c>
      <c r="B40" s="9">
        <f>B14+B24+B25+B37+B38+B39</f>
        <v>1014644.2891179223</v>
      </c>
    </row>
    <row r="41" spans="1:2" ht="11.25">
      <c r="A41" s="19" t="s">
        <v>42</v>
      </c>
      <c r="B41" s="13">
        <f>B40*1.18</f>
        <v>1197280.2611591483</v>
      </c>
    </row>
    <row r="42" spans="1:2" ht="11.25">
      <c r="A42" s="17" t="s">
        <v>43</v>
      </c>
      <c r="B42" s="9">
        <f>B13+B10-B41</f>
        <v>219958.66884085163</v>
      </c>
    </row>
    <row r="43" spans="1:2" ht="11.25">
      <c r="A43" s="29" t="s">
        <v>44</v>
      </c>
      <c r="B43" s="2">
        <f>B42</f>
        <v>219958.66884085163</v>
      </c>
    </row>
    <row r="44" ht="11.25">
      <c r="A44" s="29"/>
    </row>
    <row r="45" spans="1:2" ht="11.25">
      <c r="A45" s="30" t="s">
        <v>45</v>
      </c>
      <c r="B45" s="9"/>
    </row>
    <row r="46" spans="1:2" ht="11.25">
      <c r="A46" s="31" t="s">
        <v>46</v>
      </c>
      <c r="B46" s="9">
        <v>487333.3</v>
      </c>
    </row>
    <row r="47" spans="1:2" ht="11.25">
      <c r="A47" s="31" t="s">
        <v>47</v>
      </c>
      <c r="B47" s="9">
        <v>635476</v>
      </c>
    </row>
    <row r="48" spans="1:2" ht="11.25">
      <c r="A48" s="31" t="s">
        <v>48</v>
      </c>
      <c r="B48" s="9">
        <f>B46-B47</f>
        <v>-148142.7</v>
      </c>
    </row>
    <row r="49" spans="1:14" s="34" customFormat="1" ht="11.25">
      <c r="A49" s="31" t="s">
        <v>49</v>
      </c>
      <c r="B49" s="32">
        <f>9747</f>
        <v>9747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4" customFormat="1" ht="11.25">
      <c r="A50" s="31" t="s">
        <v>50</v>
      </c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2" ht="11.25">
      <c r="A51" s="31" t="s">
        <v>48</v>
      </c>
      <c r="B51" s="9"/>
    </row>
    <row r="52" ht="11.25">
      <c r="A52" s="29"/>
    </row>
    <row r="53" ht="11.25">
      <c r="A53" s="29" t="s">
        <v>51</v>
      </c>
    </row>
    <row r="54" spans="1:2" ht="11.25">
      <c r="A54" s="29" t="s">
        <v>52</v>
      </c>
      <c r="B54" s="2" t="s">
        <v>53</v>
      </c>
    </row>
    <row r="55" ht="11.25">
      <c r="A55" s="29" t="s">
        <v>54</v>
      </c>
    </row>
    <row r="56" ht="11.25">
      <c r="A56" s="29" t="s">
        <v>55</v>
      </c>
    </row>
    <row r="57" ht="11.25">
      <c r="A57" s="29" t="s">
        <v>56</v>
      </c>
    </row>
    <row r="58" ht="11.25">
      <c r="A58" s="29"/>
    </row>
    <row r="59" ht="11.25">
      <c r="A59" s="29" t="s">
        <v>57</v>
      </c>
    </row>
    <row r="60" ht="11.25">
      <c r="A60" s="29" t="s">
        <v>58</v>
      </c>
    </row>
  </sheetData>
  <autoFilter ref="B1:B60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2012-07-17T10:08:06Z</dcterms:modified>
  <cp:category/>
  <cp:version/>
  <cp:contentType/>
  <cp:contentStatus/>
</cp:coreProperties>
</file>