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'1'!$B$1:$B$57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<sst xmlns="http://schemas.openxmlformats.org/spreadsheetml/2006/main" count="57" uniqueCount="56">
  <si>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</si>
  <si>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</si>
  <si>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</si>
  <si>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</si>
  <si>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87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</si>
  <si>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</si>
  <si>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</si>
  <si>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</si>
  <si>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</si>
  <si>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</si>
  <si>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</si>
  <si>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</si>
  <si>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</si>
  <si>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</si>
  <si>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</si>
  <si>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</si>
  <si>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</si>
  <si>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</si>
  <si>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Смена стекол</t>
  </si>
  <si>
    <t>Ремонт окон (укрепление коробок, смена оконных проемов,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</si>
  <si>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</si>
  <si>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</si>
  <si>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</si>
  <si>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</si>
  <si>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</si>
  <si>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Ремонт асфальт. покрытия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</si>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</sst>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64.7109375" style="33" customWidth="1"/>
    <col min="2" max="2" width="15.140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-10614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330088.32</v>
      </c>
    </row>
    <row r="8" spans="1:2" ht="11.25">
      <c r="A8" s="17" t="s">
        <v>9</v>
      </c>
      <c r="B8" s="9">
        <v>327524.14</v>
      </c>
    </row>
    <row r="9" spans="1:2" ht="11.25">
      <c r="A9" s="17" t="s">
        <v>10</v>
      </c>
      <c r="B9" s="9">
        <v>59366.49</v>
      </c>
    </row>
    <row r="10" spans="1:2" ht="11.25">
      <c r="A10" s="17" t="s">
        <v>11</v>
      </c>
      <c r="B10" s="9">
        <v>47419.03</v>
      </c>
    </row>
    <row r="11" spans="1:2" ht="11.25">
      <c r="A11" s="17" t="s">
        <v>12</v>
      </c>
      <c r="B11" s="9">
        <v>374943.17</v>
      </c>
    </row>
    <row r="12" spans="1:14" s="15" customFormat="1" ht="11.25">
      <c r="A12" s="18" t="s">
        <v>13</v>
      </c>
      <c r="B12" s="13">
        <v>3897.6399999999558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-189900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SUM(B16:B24)</f>
        <v>47908.76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7777.18</v>
      </c>
    </row>
    <row r="17" spans="1:2" ht="12.75" customHeight="1">
      <c r="A17" s="20" t="s">
        <v>18</v>
      </c>
      <c r="B17" s="9">
        <v>2295.82</v>
      </c>
    </row>
    <row r="18" spans="1:2" ht="12.75" customHeight="1">
      <c r="A18" s="20" t="s">
        <v>19</v>
      </c>
      <c r="B18" s="9">
        <v>2742.03</v>
      </c>
    </row>
    <row r="19" spans="1:2" ht="38.25" customHeight="1">
      <c r="A19" s="20" t="s">
        <v>20</v>
      </c>
      <c r="B19" s="9">
        <v>10049.98</v>
      </c>
    </row>
    <row r="20" spans="1:2" ht="27" customHeight="1">
      <c r="A20" s="20" t="s">
        <v>21</v>
      </c>
      <c r="B20" s="9">
        <v>10837.59</v>
      </c>
    </row>
    <row r="21" spans="1:2" ht="12.75" customHeight="1">
      <c r="A21" s="20" t="s">
        <v>22</v>
      </c>
      <c r="B21" s="9">
        <v>7707.57</v>
      </c>
    </row>
    <row r="22" spans="1:2" ht="36" customHeight="1">
      <c r="A22" s="20" t="s">
        <v>23</v>
      </c>
      <c r="B22" s="9">
        <v>4185.89</v>
      </c>
    </row>
    <row r="23" spans="1:2" ht="12.75" customHeight="1">
      <c r="A23" s="20" t="s">
        <v>24</v>
      </c>
      <c r="B23" s="9">
        <v>533.03</v>
      </c>
    </row>
    <row r="24" spans="1:2" ht="12.75" customHeight="1">
      <c r="A24" s="20" t="s">
        <v>25</v>
      </c>
      <c r="B24" s="9">
        <v>1779.67</v>
      </c>
    </row>
    <row r="25" spans="1:14" s="15" customFormat="1" ht="22.5">
      <c r="A25" s="22" t="s">
        <v>26</v>
      </c>
      <c r="B25" s="13">
        <v>29993.571489947455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1.25">
      <c r="A26" s="22" t="s">
        <v>27</v>
      </c>
      <c r="B26" s="13">
        <f>B27+B31</f>
        <v>132234.99667479342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6" customFormat="1" ht="12">
      <c r="A27" s="23" t="s">
        <v>28</v>
      </c>
      <c r="B27" s="24">
        <f>SUM(B28:B30)</f>
        <v>37176.95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2" ht="11.25">
      <c r="A28" s="21" t="s">
        <v>29</v>
      </c>
      <c r="B28" s="9">
        <v>21202.35</v>
      </c>
    </row>
    <row r="29" spans="1:2" ht="11.25">
      <c r="A29" s="21" t="s">
        <v>30</v>
      </c>
      <c r="B29" s="9">
        <v>15473</v>
      </c>
    </row>
    <row r="30" spans="1:2" ht="11.25">
      <c r="A30" s="21" t="s">
        <v>31</v>
      </c>
      <c r="B30" s="9">
        <v>501.6</v>
      </c>
    </row>
    <row r="31" spans="1:14" s="26" customFormat="1" ht="12">
      <c r="A31" s="23" t="s">
        <v>32</v>
      </c>
      <c r="B31" s="24">
        <f>SUM(B32:B33)</f>
        <v>95058.04667479344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2" ht="11.25">
      <c r="A32" s="21" t="s">
        <v>33</v>
      </c>
      <c r="B32" s="9">
        <v>84557.08667479345</v>
      </c>
    </row>
    <row r="33" spans="1:2" ht="11.25">
      <c r="A33" s="21" t="s">
        <v>34</v>
      </c>
      <c r="B33" s="9">
        <v>10500.96</v>
      </c>
    </row>
    <row r="34" spans="1:14" s="15" customFormat="1" ht="11.25">
      <c r="A34" s="22" t="s">
        <v>35</v>
      </c>
      <c r="B34" s="13">
        <v>25998.70409401237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22.5">
      <c r="A35" s="22" t="s">
        <v>36</v>
      </c>
      <c r="B35" s="13">
        <v>34687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1.25">
      <c r="A36" s="18" t="s">
        <v>37</v>
      </c>
      <c r="B36" s="13">
        <v>5003.142175762599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" ht="11.25">
      <c r="A37" s="18" t="s">
        <v>38</v>
      </c>
      <c r="B37" s="9">
        <f>B15+B25+B26+B34+B35+B36</f>
        <v>275826.1744345159</v>
      </c>
    </row>
    <row r="38" spans="1:2" ht="11.25">
      <c r="A38" s="18" t="s">
        <v>39</v>
      </c>
      <c r="B38" s="13">
        <f>B37*1.18</f>
        <v>325474.8858327287</v>
      </c>
    </row>
    <row r="39" spans="1:2" ht="11.25">
      <c r="A39" s="17" t="s">
        <v>40</v>
      </c>
      <c r="B39" s="9">
        <f>B14+B11-B38</f>
        <v>-140431.71583272872</v>
      </c>
    </row>
    <row r="40" spans="1:2" ht="22.5">
      <c r="A40" s="27" t="s">
        <v>41</v>
      </c>
      <c r="B40" s="2">
        <f>B39</f>
        <v>-140431.71583272872</v>
      </c>
    </row>
    <row r="41" ht="11.25">
      <c r="A41" s="27"/>
    </row>
    <row r="42" spans="1:2" ht="11.25">
      <c r="A42" s="28" t="s">
        <v>42</v>
      </c>
      <c r="B42" s="9"/>
    </row>
    <row r="43" spans="1:2" ht="11.25">
      <c r="A43" s="29" t="s">
        <v>43</v>
      </c>
      <c r="B43" s="9">
        <v>200349.1</v>
      </c>
    </row>
    <row r="44" spans="1:2" ht="11.25">
      <c r="A44" s="29" t="s">
        <v>44</v>
      </c>
      <c r="B44" s="9">
        <v>259137.46</v>
      </c>
    </row>
    <row r="45" spans="1:2" ht="11.25">
      <c r="A45" s="29" t="s">
        <v>45</v>
      </c>
      <c r="B45" s="9">
        <f>B43-B44</f>
        <v>-58788.359999999986</v>
      </c>
    </row>
    <row r="46" spans="1:14" s="32" customFormat="1" ht="11.25">
      <c r="A46" s="29" t="s">
        <v>46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s="32" customFormat="1" ht="11.25">
      <c r="A47" s="29" t="s">
        <v>47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2" ht="11.25">
      <c r="A48" s="29" t="s">
        <v>45</v>
      </c>
      <c r="B48" s="9"/>
    </row>
    <row r="49" ht="11.25">
      <c r="A49" s="27"/>
    </row>
    <row r="50" ht="11.25">
      <c r="A50" s="27" t="s">
        <v>48</v>
      </c>
    </row>
    <row r="51" spans="1:2" ht="11.25">
      <c r="A51" s="27" t="s">
        <v>49</v>
      </c>
      <c r="B51" s="2" t="s">
        <v>50</v>
      </c>
    </row>
    <row r="52" ht="11.25">
      <c r="A52" s="27" t="s">
        <v>51</v>
      </c>
    </row>
    <row r="53" ht="11.25">
      <c r="A53" s="27" t="s">
        <v>52</v>
      </c>
    </row>
    <row r="54" ht="11.25">
      <c r="A54" s="27" t="s">
        <v>53</v>
      </c>
    </row>
    <row r="55" ht="11.25">
      <c r="A55" s="27"/>
    </row>
    <row r="56" ht="11.25">
      <c r="A56" s="27" t="s">
        <v>54</v>
      </c>
    </row>
    <row r="57" ht="11.25">
      <c r="A57" s="27" t="s">
        <v>55</v>
      </c>
    </row>
  </sheetData>
  <autoFilter ref="B1:B57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2012-07-17T09:54:25Z</dcterms:modified>
  <cp:category/>
  <cp:version/>
  <cp:contentType/>
  <cp:contentStatus/>
</cp:coreProperties>
</file>