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'1'!$B$1:$B$67</definedName>
  </definedNames>
  <calcPr fullCalcOnLoad="1"/>
</workbook>
</file>

<file path=xl/sharedStrings.xml><?xml version="1.0" encoding="utf-8"?>
<sst xmlns="http://schemas.openxmlformats.org/spreadsheetml/2006/main" count="67" uniqueCount="65">
  <si>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</si>
  <si>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</si>
  <si>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</si>
  <si>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</si>
  <si>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95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</si>
  <si>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</si>
  <si>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</si>
  <si>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</si>
  <si>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</si>
  <si>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</si>
  <si>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</si>
  <si>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</si>
  <si>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</si>
  <si>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</si>
  <si>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</si>
  <si>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</si>
  <si>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</si>
  <si>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</si>
  <si>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Смена стекол</t>
  </si>
  <si>
    <t>Ремонт дверей (укрепление коробок, смена дверных приборов и др.)</t>
  </si>
  <si>
    <t>Ремонт окон</t>
  </si>
  <si>
    <t>Ремонт входных групп</t>
  </si>
  <si>
    <t>Монтаж металлических дверей</t>
  </si>
  <si>
    <t xml:space="preserve">Ремонт, смена кровли </t>
  </si>
  <si>
    <t>Общестроительные работы (ремонт окон, дверей: укрепление коробок, смена оконных, дверных приборов,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</si>
  <si>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</si>
  <si>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</si>
  <si>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Демонтаж телеантенн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</si>
  <si>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</si>
  <si>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</si>
  <si>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Ремонт, изготовление, установка урн</t>
  </si>
  <si>
    <t>Ремонт скамеек</t>
  </si>
  <si>
    <t>Устройство газонов, альпийских горок</t>
  </si>
  <si>
    <t>Ремонт металлических дверей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</si>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</sst>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6" sqref="A46"/>
    </sheetView>
  </sheetViews>
  <sheetFormatPr defaultColWidth="9.140625" defaultRowHeight="12.75"/>
  <cols>
    <col min="1" max="1" width="64.7109375" style="34" customWidth="1"/>
    <col min="2" max="2" width="15.42187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34035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439002.12</v>
      </c>
    </row>
    <row r="8" spans="1:2" ht="11.25">
      <c r="A8" s="17" t="s">
        <v>9</v>
      </c>
      <c r="B8" s="9">
        <v>438018.84</v>
      </c>
    </row>
    <row r="9" spans="1:2" ht="11.25">
      <c r="A9" s="17" t="s">
        <v>10</v>
      </c>
      <c r="B9" s="9">
        <v>58373.34</v>
      </c>
    </row>
    <row r="10" spans="1:2" ht="11.25">
      <c r="A10" s="17" t="s">
        <v>11</v>
      </c>
      <c r="B10" s="9">
        <v>45719.5</v>
      </c>
    </row>
    <row r="11" spans="1:2" ht="11.25">
      <c r="A11" s="17" t="s">
        <v>12</v>
      </c>
      <c r="B11" s="9">
        <v>483738.34</v>
      </c>
    </row>
    <row r="12" spans="1:14" s="15" customFormat="1" ht="11.25">
      <c r="A12" s="18" t="s">
        <v>13</v>
      </c>
      <c r="B12" s="13">
        <v>47672.11999999994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19" t="s">
        <v>14</v>
      </c>
      <c r="B13" s="9" t="s">
        <v>6</v>
      </c>
    </row>
    <row r="14" spans="1:14" s="15" customFormat="1" ht="11.25">
      <c r="A14" s="18" t="s">
        <v>15</v>
      </c>
      <c r="B14" s="13">
        <v>9180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8" t="s">
        <v>16</v>
      </c>
      <c r="B15" s="13">
        <f>SUM(B16:B34)</f>
        <v>178683.08000000002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0" t="s">
        <v>17</v>
      </c>
      <c r="B16" s="9">
        <v>16560.12</v>
      </c>
    </row>
    <row r="17" spans="1:2" ht="12.75" customHeight="1">
      <c r="A17" s="20" t="s">
        <v>18</v>
      </c>
      <c r="B17" s="9">
        <v>1839.59</v>
      </c>
    </row>
    <row r="18" spans="1:2" ht="12.75" customHeight="1">
      <c r="A18" s="20" t="s">
        <v>19</v>
      </c>
      <c r="B18" s="9">
        <v>91.58</v>
      </c>
    </row>
    <row r="19" spans="1:2" ht="12.75" customHeight="1">
      <c r="A19" s="20" t="s">
        <v>20</v>
      </c>
      <c r="B19" s="9">
        <v>4310.53</v>
      </c>
    </row>
    <row r="20" spans="1:2" ht="12.75" customHeight="1">
      <c r="A20" s="20" t="s">
        <v>21</v>
      </c>
      <c r="B20" s="9">
        <v>14804.16</v>
      </c>
    </row>
    <row r="21" spans="1:2" ht="12.75" customHeight="1">
      <c r="A21" s="20" t="s">
        <v>22</v>
      </c>
      <c r="B21" s="9">
        <v>13488.92</v>
      </c>
    </row>
    <row r="22" spans="1:2" ht="12.75" customHeight="1">
      <c r="A22" s="20" t="s">
        <v>23</v>
      </c>
      <c r="B22" s="9">
        <v>17705.91</v>
      </c>
    </row>
    <row r="23" spans="1:2" ht="27" customHeight="1">
      <c r="A23" s="20" t="s">
        <v>24</v>
      </c>
      <c r="B23" s="9">
        <v>1822.88</v>
      </c>
    </row>
    <row r="24" spans="1:2" ht="39" customHeight="1">
      <c r="A24" s="20" t="s">
        <v>25</v>
      </c>
      <c r="B24" s="9">
        <v>13282.17</v>
      </c>
    </row>
    <row r="25" spans="1:2" ht="24.75" customHeight="1">
      <c r="A25" s="20" t="s">
        <v>26</v>
      </c>
      <c r="B25" s="9">
        <v>1632.35</v>
      </c>
    </row>
    <row r="26" spans="1:2" ht="12.75" customHeight="1">
      <c r="A26" s="20" t="s">
        <v>27</v>
      </c>
      <c r="B26" s="9">
        <v>753.44</v>
      </c>
    </row>
    <row r="27" spans="1:2" ht="28.5" customHeight="1">
      <c r="A27" s="20" t="s">
        <v>28</v>
      </c>
      <c r="B27" s="9">
        <v>16324.56</v>
      </c>
    </row>
    <row r="28" spans="1:2" ht="38.25" customHeight="1">
      <c r="A28" s="20" t="s">
        <v>29</v>
      </c>
      <c r="B28" s="9">
        <v>27641.81</v>
      </c>
    </row>
    <row r="29" spans="1:2" ht="12.75" customHeight="1">
      <c r="A29" s="20" t="s">
        <v>30</v>
      </c>
      <c r="B29" s="9">
        <v>533.03</v>
      </c>
    </row>
    <row r="30" spans="1:2" ht="12.75" customHeight="1">
      <c r="A30" s="20" t="s">
        <v>31</v>
      </c>
      <c r="B30" s="9">
        <v>629.66</v>
      </c>
    </row>
    <row r="31" spans="1:2" ht="12.75" customHeight="1">
      <c r="A31" s="20" t="s">
        <v>32</v>
      </c>
      <c r="B31" s="9">
        <v>17033.35</v>
      </c>
    </row>
    <row r="32" spans="1:2" ht="12.75" customHeight="1">
      <c r="A32" s="21" t="s">
        <v>22</v>
      </c>
      <c r="B32" s="9">
        <v>17396.6</v>
      </c>
    </row>
    <row r="33" spans="1:2" ht="12.75" customHeight="1">
      <c r="A33" s="21" t="s">
        <v>33</v>
      </c>
      <c r="B33" s="9">
        <v>1471.42</v>
      </c>
    </row>
    <row r="34" spans="1:2" ht="12.75" customHeight="1">
      <c r="A34" s="22" t="s">
        <v>34</v>
      </c>
      <c r="B34" s="9">
        <v>11361</v>
      </c>
    </row>
    <row r="35" spans="1:14" s="15" customFormat="1" ht="22.5">
      <c r="A35" s="23" t="s">
        <v>35</v>
      </c>
      <c r="B35" s="13">
        <v>43819.32237463511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5" customFormat="1" ht="11.25">
      <c r="A36" s="23" t="s">
        <v>36</v>
      </c>
      <c r="B36" s="13">
        <f>B37+B41</f>
        <v>144299.1905324714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27" customFormat="1" ht="12">
      <c r="A37" s="24" t="s">
        <v>37</v>
      </c>
      <c r="B37" s="25">
        <f>SUM(B38:B40)</f>
        <v>47602.64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2" ht="11.25">
      <c r="A38" s="22" t="s">
        <v>38</v>
      </c>
      <c r="B38" s="9">
        <v>28485.6</v>
      </c>
    </row>
    <row r="39" spans="1:2" ht="11.25">
      <c r="A39" s="22" t="s">
        <v>39</v>
      </c>
      <c r="B39" s="9">
        <v>16923</v>
      </c>
    </row>
    <row r="40" spans="1:2" ht="11.25">
      <c r="A40" s="22" t="s">
        <v>40</v>
      </c>
      <c r="B40" s="9">
        <v>2194.04</v>
      </c>
    </row>
    <row r="41" spans="1:14" s="27" customFormat="1" ht="12">
      <c r="A41" s="24" t="s">
        <v>41</v>
      </c>
      <c r="B41" s="25">
        <f>SUM(B42:B43)</f>
        <v>96696.55053247139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2" ht="11.25">
      <c r="A42" s="22" t="s">
        <v>42</v>
      </c>
      <c r="B42" s="9">
        <v>82588.39053247139</v>
      </c>
    </row>
    <row r="43" spans="1:2" ht="11.25">
      <c r="A43" s="22" t="s">
        <v>43</v>
      </c>
      <c r="B43" s="9">
        <v>14108.16</v>
      </c>
    </row>
    <row r="44" spans="1:14" s="15" customFormat="1" ht="11.25">
      <c r="A44" s="23" t="s">
        <v>44</v>
      </c>
      <c r="B44" s="13">
        <v>29866.769380558857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s="15" customFormat="1" ht="22.5">
      <c r="A45" s="23" t="s">
        <v>45</v>
      </c>
      <c r="B45" s="13">
        <v>46132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s="15" customFormat="1" ht="11.25">
      <c r="A46" s="18" t="s">
        <v>46</v>
      </c>
      <c r="B46" s="13">
        <v>5747.505452629961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2" ht="11.25">
      <c r="A47" s="18" t="s">
        <v>47</v>
      </c>
      <c r="B47" s="9">
        <f>B15+B35+B36+B44+B45+B46</f>
        <v>448547.8677402953</v>
      </c>
    </row>
    <row r="48" spans="1:2" ht="11.25">
      <c r="A48" s="18" t="s">
        <v>48</v>
      </c>
      <c r="B48" s="13">
        <f>B47*1.18</f>
        <v>529286.4839335484</v>
      </c>
    </row>
    <row r="49" spans="1:2" ht="11.25">
      <c r="A49" s="17" t="s">
        <v>49</v>
      </c>
      <c r="B49" s="9">
        <f>B14+B11-B48</f>
        <v>-36368.14393354842</v>
      </c>
    </row>
    <row r="50" spans="1:2" ht="22.5">
      <c r="A50" s="28" t="s">
        <v>50</v>
      </c>
      <c r="B50" s="2">
        <f>B49</f>
        <v>-36368.14393354842</v>
      </c>
    </row>
    <row r="51" ht="11.25">
      <c r="A51" s="28"/>
    </row>
    <row r="52" spans="1:2" ht="11.25">
      <c r="A52" s="29" t="s">
        <v>51</v>
      </c>
      <c r="B52" s="9"/>
    </row>
    <row r="53" spans="1:2" ht="11.25">
      <c r="A53" s="30" t="s">
        <v>52</v>
      </c>
      <c r="B53" s="9">
        <v>272075.8</v>
      </c>
    </row>
    <row r="54" spans="1:2" ht="11.25">
      <c r="A54" s="30" t="s">
        <v>53</v>
      </c>
      <c r="B54" s="9">
        <v>351522.8</v>
      </c>
    </row>
    <row r="55" spans="1:2" ht="11.25">
      <c r="A55" s="30" t="s">
        <v>54</v>
      </c>
      <c r="B55" s="9">
        <f>B53-B54</f>
        <v>-79447</v>
      </c>
    </row>
    <row r="56" spans="1:14" s="33" customFormat="1" ht="11.25">
      <c r="A56" s="30" t="s">
        <v>55</v>
      </c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s="33" customFormat="1" ht="11.25">
      <c r="A57" s="30" t="s">
        <v>56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2" ht="11.25">
      <c r="A58" s="30" t="s">
        <v>54</v>
      </c>
      <c r="B58" s="9"/>
    </row>
    <row r="59" ht="11.25">
      <c r="A59" s="28"/>
    </row>
    <row r="60" ht="11.25">
      <c r="A60" s="28" t="s">
        <v>57</v>
      </c>
    </row>
    <row r="61" spans="1:2" ht="11.25">
      <c r="A61" s="28" t="s">
        <v>58</v>
      </c>
      <c r="B61" s="2" t="s">
        <v>59</v>
      </c>
    </row>
    <row r="62" ht="11.25">
      <c r="A62" s="28" t="s">
        <v>60</v>
      </c>
    </row>
    <row r="63" ht="11.25">
      <c r="A63" s="28" t="s">
        <v>61</v>
      </c>
    </row>
    <row r="64" ht="11.25">
      <c r="A64" s="28" t="s">
        <v>62</v>
      </c>
    </row>
    <row r="65" ht="11.25">
      <c r="A65" s="28"/>
    </row>
    <row r="66" ht="11.25">
      <c r="A66" s="28" t="s">
        <v>63</v>
      </c>
    </row>
    <row r="67" ht="11.25">
      <c r="A67" s="28" t="s">
        <v>64</v>
      </c>
    </row>
  </sheetData>
  <autoFilter ref="B1:B67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2012-07-17T09:55:29Z</dcterms:modified>
  <cp:category/>
  <cp:version/>
  <cp:contentType/>
  <cp:contentStatus/>
</cp:coreProperties>
</file>