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'1'!$B$1:$B$63</definedName>
  </definedNames>
  <calcPr fullCalcOnLoad="1"/>
</workbook>
</file>

<file path=xl/sharedStrings.xml><?xml version="1.0" encoding="utf-8"?>
<sst xmlns="http://schemas.openxmlformats.org/spreadsheetml/2006/main" count="64" uniqueCount="63">
  <si>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</si>
  <si>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</si>
  <si>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</si>
  <si>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</si>
  <si>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Ленина 97/1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</si>
  <si>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</si>
  <si>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</si>
  <si>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</si>
  <si>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</si>
  <si>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</si>
  <si>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</si>
  <si>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</si>
  <si>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</si>
  <si>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</si>
  <si>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</si>
  <si>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</si>
  <si>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</si>
  <si>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</si>
  <si>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Установка почтовых ящиков</t>
  </si>
  <si>
    <t>Ремонт входных групп</t>
  </si>
  <si>
    <t>Монтаж металлических дверей</t>
  </si>
  <si>
    <t xml:space="preserve">Ремонт, смена кровли </t>
  </si>
  <si>
    <t>Общестроительные работы (ремонт окон, дверей: укрепление коробок, смена оконных, дверных приборов, смена стекол и др.)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</si>
  <si>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</si>
  <si>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Демонтаж телеантенн</t>
  </si>
  <si>
    <t>Подготовка к зиме ( промывка, опрессовка системы ЦО, ремонт, смена задвижек, вентилей, труб, сгонов, изоляция труб и т.п.)</t>
  </si>
  <si>
    <t>Кронирование деревьев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</si>
  <si>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</si>
  <si>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Ремонт, изготовление, установка урн</t>
  </si>
  <si>
    <t>Ремонт скамеек</t>
  </si>
  <si>
    <t>Устройство газонов, альпийских горок</t>
  </si>
  <si>
    <t>Ремонт металлических дверей</t>
  </si>
  <si>
    <t>Замер сопротивления изоляции электропроводки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</si>
  <si>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</si>
  <si>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</si>
  <si>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</si>
  <si>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</si>
  <si>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</si>
  <si>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</si>
  <si>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</si>
  <si>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</si>
  <si>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</si>
  <si>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</si>
  <si>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</si>
  <si>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</si>
  <si>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</si>
  <si>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</si>
  <si>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</si>
  <si>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Справочно. Выполнение текущего ремонта лестничной клетки в январе 2012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</si>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</sst>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3" sqref="A43"/>
    </sheetView>
  </sheetViews>
  <sheetFormatPr defaultColWidth="9.140625" defaultRowHeight="12.75"/>
  <cols>
    <col min="1" max="1" width="64.7109375" style="34" customWidth="1"/>
    <col min="2" max="2" width="16.2812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16432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430794.36</v>
      </c>
    </row>
    <row r="8" spans="1:2" ht="11.25">
      <c r="A8" s="17" t="s">
        <v>9</v>
      </c>
      <c r="B8" s="9">
        <v>419595.63</v>
      </c>
    </row>
    <row r="9" spans="1:2" ht="11.25">
      <c r="A9" s="17" t="s">
        <v>10</v>
      </c>
      <c r="B9" s="9">
        <v>41379.35</v>
      </c>
    </row>
    <row r="10" spans="1:2" ht="11.25">
      <c r="A10" s="17" t="s">
        <v>11</v>
      </c>
      <c r="B10" s="9">
        <v>47176.12</v>
      </c>
    </row>
    <row r="11" spans="1:2" ht="11.25">
      <c r="A11" s="17" t="s">
        <v>12</v>
      </c>
      <c r="B11" s="9">
        <v>466771.75</v>
      </c>
    </row>
    <row r="12" spans="1:14" s="15" customFormat="1" ht="11.25">
      <c r="A12" s="18" t="s">
        <v>13</v>
      </c>
      <c r="B12" s="13">
        <v>21833.96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2" ht="11.25">
      <c r="A13" s="19" t="s">
        <v>14</v>
      </c>
      <c r="B13" s="9" t="s">
        <v>6</v>
      </c>
    </row>
    <row r="14" spans="1:14" s="15" customFormat="1" ht="11.25">
      <c r="A14" s="18" t="s">
        <v>15</v>
      </c>
      <c r="B14" s="13">
        <v>280318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15" customFormat="1" ht="11.25">
      <c r="A15" s="18" t="s">
        <v>16</v>
      </c>
      <c r="B15" s="13">
        <f>SUM(B16:B31)</f>
        <v>183535.08050847458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2" ht="12.75" customHeight="1">
      <c r="A16" s="20" t="s">
        <v>17</v>
      </c>
      <c r="B16" s="9">
        <v>10840.46</v>
      </c>
    </row>
    <row r="17" spans="1:2" ht="12.75" customHeight="1">
      <c r="A17" s="20" t="s">
        <v>18</v>
      </c>
      <c r="B17" s="9">
        <v>32697.48</v>
      </c>
    </row>
    <row r="18" spans="1:2" ht="12.75" customHeight="1">
      <c r="A18" s="20" t="s">
        <v>19</v>
      </c>
      <c r="B18" s="9">
        <v>14429.26</v>
      </c>
    </row>
    <row r="19" spans="1:2" ht="12.75" customHeight="1">
      <c r="A19" s="20" t="s">
        <v>21</v>
      </c>
      <c r="B19" s="9">
        <v>5195.57</v>
      </c>
    </row>
    <row r="20" spans="1:2" ht="28.5" customHeight="1">
      <c r="A20" s="20" t="s">
        <v>22</v>
      </c>
      <c r="B20" s="9">
        <v>5647.4</v>
      </c>
    </row>
    <row r="21" spans="1:2" ht="37.5" customHeight="1">
      <c r="A21" s="20" t="s">
        <v>23</v>
      </c>
      <c r="B21" s="9">
        <v>8900.46</v>
      </c>
    </row>
    <row r="22" spans="1:2" ht="12.75" customHeight="1">
      <c r="A22" s="20" t="s">
        <v>24</v>
      </c>
      <c r="B22" s="9">
        <v>376.72</v>
      </c>
    </row>
    <row r="23" spans="1:2" ht="25.5" customHeight="1">
      <c r="A23" s="20" t="s">
        <v>25</v>
      </c>
      <c r="B23" s="9">
        <v>10781.43</v>
      </c>
    </row>
    <row r="24" spans="1:2" ht="12.75" customHeight="1">
      <c r="A24" s="20" t="s">
        <v>26</v>
      </c>
      <c r="B24" s="9">
        <v>21195.82</v>
      </c>
    </row>
    <row r="25" spans="1:2" ht="40.5" customHeight="1">
      <c r="A25" s="20" t="s">
        <v>27</v>
      </c>
      <c r="B25" s="9">
        <v>27916.15</v>
      </c>
    </row>
    <row r="26" spans="1:2" ht="12.75" customHeight="1">
      <c r="A26" s="20" t="s">
        <v>28</v>
      </c>
      <c r="B26" s="9">
        <v>533.03</v>
      </c>
    </row>
    <row r="27" spans="1:2" ht="12.75" customHeight="1">
      <c r="A27" s="20" t="s">
        <v>29</v>
      </c>
      <c r="B27" s="9">
        <v>1461.95</v>
      </c>
    </row>
    <row r="28" spans="1:2" ht="12.75" customHeight="1">
      <c r="A28" s="20" t="s">
        <v>30</v>
      </c>
      <c r="B28" s="9">
        <v>24273.02</v>
      </c>
    </row>
    <row r="29" spans="1:2" ht="12.75" customHeight="1">
      <c r="A29" s="21" t="s">
        <v>20</v>
      </c>
      <c r="B29" s="9">
        <v>4975.35593220339</v>
      </c>
    </row>
    <row r="30" spans="1:2" ht="12.75" customHeight="1">
      <c r="A30" s="21" t="s">
        <v>31</v>
      </c>
      <c r="B30" s="9">
        <v>2949.974576271187</v>
      </c>
    </row>
    <row r="31" spans="1:2" ht="12.75" customHeight="1">
      <c r="A31" s="22" t="s">
        <v>32</v>
      </c>
      <c r="B31" s="9">
        <v>11361</v>
      </c>
    </row>
    <row r="32" spans="1:14" s="15" customFormat="1" ht="22.5">
      <c r="A32" s="23" t="s">
        <v>33</v>
      </c>
      <c r="B32" s="13">
        <v>31081.455755331073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s="15" customFormat="1" ht="11.25">
      <c r="A33" s="23" t="s">
        <v>34</v>
      </c>
      <c r="B33" s="13">
        <f>B34+B38</f>
        <v>104298.22041855508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s="27" customFormat="1" ht="12">
      <c r="A34" s="24" t="s">
        <v>35</v>
      </c>
      <c r="B34" s="25">
        <f>SUM(B35:B37)</f>
        <v>43337.54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2" ht="11.25">
      <c r="A35" s="22" t="s">
        <v>36</v>
      </c>
      <c r="B35" s="9">
        <v>24277.5</v>
      </c>
    </row>
    <row r="36" spans="1:2" ht="11.25">
      <c r="A36" s="22" t="s">
        <v>37</v>
      </c>
      <c r="B36" s="9">
        <v>16923</v>
      </c>
    </row>
    <row r="37" spans="1:2" ht="11.25">
      <c r="A37" s="22" t="s">
        <v>38</v>
      </c>
      <c r="B37" s="9">
        <v>2137.04</v>
      </c>
    </row>
    <row r="38" spans="1:14" s="27" customFormat="1" ht="12">
      <c r="A38" s="24" t="s">
        <v>39</v>
      </c>
      <c r="B38" s="25">
        <f>SUM(B39:B40)</f>
        <v>60960.68041855509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2" ht="11.25">
      <c r="A39" s="22" t="s">
        <v>40</v>
      </c>
      <c r="B39" s="9">
        <v>48936.68041855509</v>
      </c>
    </row>
    <row r="40" spans="1:2" ht="11.25">
      <c r="A40" s="22" t="s">
        <v>41</v>
      </c>
      <c r="B40" s="9">
        <v>12024</v>
      </c>
    </row>
    <row r="41" spans="1:14" s="15" customFormat="1" ht="11.25">
      <c r="A41" s="23" t="s">
        <v>42</v>
      </c>
      <c r="B41" s="13">
        <v>20162.418242392527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s="15" customFormat="1" ht="22.5">
      <c r="A42" s="23" t="s">
        <v>43</v>
      </c>
      <c r="B42" s="13">
        <v>45270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s="15" customFormat="1" ht="11.25">
      <c r="A43" s="18" t="s">
        <v>44</v>
      </c>
      <c r="B43" s="13">
        <v>3880.0182004883604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2" ht="11.25">
      <c r="A44" s="18" t="s">
        <v>45</v>
      </c>
      <c r="B44" s="9">
        <f>B15+B32+B33+B41+B42+B43</f>
        <v>388227.1931252416</v>
      </c>
    </row>
    <row r="45" spans="1:2" ht="11.25">
      <c r="A45" s="18" t="s">
        <v>46</v>
      </c>
      <c r="B45" s="13">
        <f>B44*1.18</f>
        <v>458108.08788778505</v>
      </c>
    </row>
    <row r="46" spans="1:2" ht="11.25">
      <c r="A46" s="17" t="s">
        <v>47</v>
      </c>
      <c r="B46" s="9">
        <f>B14+B11-B45</f>
        <v>288981.66211221495</v>
      </c>
    </row>
    <row r="47" spans="1:2" ht="11.25">
      <c r="A47" s="28" t="s">
        <v>48</v>
      </c>
      <c r="B47" s="2">
        <f>B46</f>
        <v>288981.66211221495</v>
      </c>
    </row>
    <row r="48" spans="1:2" ht="11.25">
      <c r="A48" s="29" t="s">
        <v>49</v>
      </c>
      <c r="B48" s="9"/>
    </row>
    <row r="49" spans="1:2" ht="11.25">
      <c r="A49" s="30" t="s">
        <v>50</v>
      </c>
      <c r="B49" s="9">
        <v>279653.3</v>
      </c>
    </row>
    <row r="50" spans="1:2" ht="11.25">
      <c r="A50" s="30" t="s">
        <v>51</v>
      </c>
      <c r="B50" s="9">
        <v>284453.14</v>
      </c>
    </row>
    <row r="51" spans="1:2" ht="11.25">
      <c r="A51" s="30" t="s">
        <v>52</v>
      </c>
      <c r="B51" s="9">
        <f>B49-B50</f>
        <v>-4799.840000000026</v>
      </c>
    </row>
    <row r="52" spans="1:14" s="33" customFormat="1" ht="11.25">
      <c r="A52" s="30" t="s">
        <v>53</v>
      </c>
      <c r="B52" s="31">
        <f>2146</f>
        <v>2146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s="33" customFormat="1" ht="11.25">
      <c r="A53" s="30" t="s">
        <v>54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2" ht="11.25">
      <c r="A54" s="30" t="s">
        <v>52</v>
      </c>
      <c r="B54" s="9"/>
    </row>
    <row r="55" ht="11.25">
      <c r="A55" s="28"/>
    </row>
    <row r="56" ht="11.25">
      <c r="A56" s="28" t="s">
        <v>55</v>
      </c>
    </row>
    <row r="57" spans="1:2" ht="11.25">
      <c r="A57" s="28" t="s">
        <v>56</v>
      </c>
      <c r="B57" s="2" t="s">
        <v>57</v>
      </c>
    </row>
    <row r="58" ht="11.25">
      <c r="A58" s="28" t="s">
        <v>58</v>
      </c>
    </row>
    <row r="59" ht="11.25">
      <c r="A59" s="28" t="s">
        <v>59</v>
      </c>
    </row>
    <row r="60" ht="11.25">
      <c r="A60" s="28" t="s">
        <v>60</v>
      </c>
    </row>
    <row r="61" ht="11.25">
      <c r="A61" s="28"/>
    </row>
    <row r="62" ht="11.25">
      <c r="A62" s="28" t="s">
        <v>61</v>
      </c>
    </row>
    <row r="63" ht="11.25">
      <c r="A63" s="28" t="s">
        <v>62</v>
      </c>
    </row>
  </sheetData>
  <autoFilter ref="B1:B63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2012-07-17T09:57:16Z</dcterms:modified>
  <cp:category/>
  <cp:version/>
  <cp:contentType/>
  <cp:contentStatus/>
</cp:coreProperties>
</file>