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'1'!$B$1:$B$63</definedName>
  </definedNames>
  <calcPr fullCalcOnLoad="1"/>
</workbook>
</file>

<file path=xl/sharedStrings.xml><?xml version="1.0" encoding="utf-8"?>
<sst xmlns="http://schemas.openxmlformats.org/spreadsheetml/2006/main" count="46" uniqueCount="45">
  <si>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</si>
  <si>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</si>
  <si>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</si>
  <si>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</si>
  <si>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Миасская 42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</si>
  <si>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</si>
  <si>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</si>
  <si>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</si>
  <si>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</si>
  <si>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</si>
  <si>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</si>
  <si>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</si>
  <si>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</si>
  <si>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</si>
  <si>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</si>
  <si>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</si>
  <si>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Огнезащитная обработка деревянных конструкций кровли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</si>
  <si>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</si>
  <si>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</si>
  <si>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</si>
  <si>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</si>
  <si>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</si>
  <si>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</si>
  <si>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</si>
  <si>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</si>
  <si>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</si>
  <si>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</si>
  <si>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</si>
  <si>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</si>
  <si>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</si>
  <si>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ремонту, выколу туалета.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</si>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</sst>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"/>
    </sheetView>
  </sheetViews>
  <sheetFormatPr defaultColWidth="9.140625" defaultRowHeight="12.75"/>
  <cols>
    <col min="1" max="1" width="64.7109375" style="33" customWidth="1"/>
    <col min="2" max="2" width="18.8515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1811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34248.72</v>
      </c>
    </row>
    <row r="8" spans="1:2" ht="11.25">
      <c r="A8" s="17" t="s">
        <v>9</v>
      </c>
      <c r="B8" s="9">
        <v>32141.2</v>
      </c>
    </row>
    <row r="9" spans="1:2" ht="11.25">
      <c r="A9" s="17" t="s">
        <v>10</v>
      </c>
      <c r="B9" s="9">
        <v>32141.2</v>
      </c>
    </row>
    <row r="10" spans="1:14" s="15" customFormat="1" ht="11.25">
      <c r="A10" s="18" t="s">
        <v>11</v>
      </c>
      <c r="B10" s="13">
        <v>3918.52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17961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SUM(B14:B15)</f>
        <v>8761.41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1178.97</v>
      </c>
    </row>
    <row r="15" spans="1:2" ht="12.75" customHeight="1">
      <c r="A15" s="20" t="s">
        <v>16</v>
      </c>
      <c r="B15" s="9">
        <v>7582.44</v>
      </c>
    </row>
    <row r="16" spans="1:14" s="15" customFormat="1" ht="22.5">
      <c r="A16" s="22" t="s">
        <v>17</v>
      </c>
      <c r="B16" s="13">
        <v>623.1073086957829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22" t="s">
        <v>18</v>
      </c>
      <c r="B17" s="13">
        <f>B18+B20</f>
        <v>1549.5176015010356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26" customFormat="1" ht="12">
      <c r="A18" s="23" t="s">
        <v>19</v>
      </c>
      <c r="B18" s="24">
        <f>SUM(B19:B19)</f>
        <v>173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2" ht="11.25">
      <c r="A19" s="21" t="s">
        <v>20</v>
      </c>
      <c r="B19" s="9">
        <v>173</v>
      </c>
    </row>
    <row r="20" spans="1:14" s="26" customFormat="1" ht="12">
      <c r="A20" s="23" t="s">
        <v>21</v>
      </c>
      <c r="B20" s="24">
        <f>SUM(B21:B22)</f>
        <v>1376.5176015010356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2" ht="11.25">
      <c r="A21" s="21" t="s">
        <v>22</v>
      </c>
      <c r="B21" s="9">
        <v>359.62657622013677</v>
      </c>
    </row>
    <row r="22" spans="1:2" ht="11.25">
      <c r="A22" s="21" t="s">
        <v>23</v>
      </c>
      <c r="B22" s="9">
        <v>1016.8910252808988</v>
      </c>
    </row>
    <row r="23" spans="1:14" s="15" customFormat="1" ht="11.25">
      <c r="A23" s="22" t="s">
        <v>24</v>
      </c>
      <c r="B23" s="13">
        <v>290.4371856728028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22.5">
      <c r="A24" s="22" t="s">
        <v>25</v>
      </c>
      <c r="B24" s="13">
        <v>3599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5" customFormat="1" ht="11.25">
      <c r="A25" s="18" t="s">
        <v>26</v>
      </c>
      <c r="B25" s="13">
        <v>35.003660117661674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2" ht="11.25">
      <c r="A26" s="18" t="s">
        <v>27</v>
      </c>
      <c r="B26" s="9">
        <f>B13+B16+B17+B23+B24+B25</f>
        <v>14858.475755987281</v>
      </c>
    </row>
    <row r="27" spans="1:2" ht="11.25">
      <c r="A27" s="18" t="s">
        <v>28</v>
      </c>
      <c r="B27" s="13">
        <f>B26*1.18</f>
        <v>17533.00139206499</v>
      </c>
    </row>
    <row r="28" spans="1:2" ht="11.25">
      <c r="A28" s="17" t="s">
        <v>29</v>
      </c>
      <c r="B28" s="9">
        <f>B12+B9-B27</f>
        <v>32569.198607935006</v>
      </c>
    </row>
    <row r="29" spans="1:2" ht="11.25">
      <c r="A29" s="27" t="s">
        <v>30</v>
      </c>
      <c r="B29" s="2">
        <f>B28</f>
        <v>32569.198607935006</v>
      </c>
    </row>
    <row r="30" ht="11.25">
      <c r="A30" s="27"/>
    </row>
    <row r="31" spans="1:2" ht="11.25">
      <c r="A31" s="28" t="s">
        <v>31</v>
      </c>
      <c r="B31" s="9"/>
    </row>
    <row r="32" spans="1:2" ht="11.25">
      <c r="A32" s="29" t="s">
        <v>32</v>
      </c>
      <c r="B32" s="9">
        <v>2747.58</v>
      </c>
    </row>
    <row r="33" spans="1:2" ht="11.25">
      <c r="A33" s="29" t="s">
        <v>33</v>
      </c>
      <c r="B33" s="9">
        <v>2747.58</v>
      </c>
    </row>
    <row r="34" spans="1:2" ht="11.25">
      <c r="A34" s="29" t="s">
        <v>34</v>
      </c>
      <c r="B34" s="9">
        <f>B32-B33</f>
        <v>0</v>
      </c>
    </row>
    <row r="35" spans="1:14" s="32" customFormat="1" ht="11.25">
      <c r="A35" s="29" t="s">
        <v>35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32" customFormat="1" ht="11.25">
      <c r="A36" s="29" t="s">
        <v>36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2" ht="11.25">
      <c r="A37" s="29" t="s">
        <v>34</v>
      </c>
      <c r="B37" s="9"/>
    </row>
    <row r="38" ht="11.25">
      <c r="A38" s="27"/>
    </row>
    <row r="39" ht="11.25">
      <c r="A39" s="27" t="s">
        <v>37</v>
      </c>
    </row>
    <row r="40" spans="1:2" ht="11.25">
      <c r="A40" s="27" t="s">
        <v>38</v>
      </c>
      <c r="B40" s="2" t="s">
        <v>39</v>
      </c>
    </row>
    <row r="41" ht="11.25">
      <c r="A41" s="27" t="s">
        <v>40</v>
      </c>
    </row>
    <row r="42" ht="11.25">
      <c r="A42" s="27" t="s">
        <v>41</v>
      </c>
    </row>
    <row r="43" ht="11.25">
      <c r="A43" s="27" t="s">
        <v>42</v>
      </c>
    </row>
    <row r="44" ht="11.25">
      <c r="A44" s="27"/>
    </row>
    <row r="45" ht="11.25">
      <c r="A45" s="27" t="s">
        <v>43</v>
      </c>
    </row>
    <row r="46" ht="11.25">
      <c r="A46" s="27" t="s">
        <v>44</v>
      </c>
    </row>
  </sheetData>
  <autoFilter ref="B1:B6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2012-07-17T10:30:28Z</dcterms:modified>
  <cp:category/>
  <cp:version/>
  <cp:contentType/>
  <cp:contentStatus/>
</cp:coreProperties>
</file>