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'1'!$B$1:$B$56</definedName>
  </definedNames>
  <calcPr fullCalcOnLoad="1"/>
</workbook>
</file>

<file path=xl/sharedStrings.xml><?xml version="1.0" encoding="utf-8"?>
<sst xmlns="http://schemas.openxmlformats.org/spreadsheetml/2006/main" count="56" uniqueCount="55">
  <si>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</si>
  <si>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</si>
  <si>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</si>
  <si>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</si>
  <si>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Петропавловская 57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</si>
  <si>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</si>
  <si>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</si>
  <si>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</si>
  <si>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</si>
  <si>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</si>
  <si>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</si>
  <si>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</si>
  <si>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</si>
  <si>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</si>
  <si>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</si>
  <si>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</si>
  <si>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Смена стекол</t>
  </si>
  <si>
    <t>Ремонт дверей (укрепление коробок, смена дверных приборов и др.)</t>
  </si>
  <si>
    <t>Ремонт дверей</t>
  </si>
  <si>
    <t xml:space="preserve">Ремонт, смена кровли 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</si>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</sst>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"/>
    </sheetView>
  </sheetViews>
  <sheetFormatPr defaultColWidth="9.140625" defaultRowHeight="12.75"/>
  <cols>
    <col min="1" max="1" width="64.7109375" style="33" customWidth="1"/>
    <col min="2" max="2" width="18.8515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34065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228093.24</v>
      </c>
    </row>
    <row r="8" spans="1:2" ht="11.25">
      <c r="A8" s="17" t="s">
        <v>9</v>
      </c>
      <c r="B8" s="9">
        <v>212813.02</v>
      </c>
    </row>
    <row r="9" spans="1:2" ht="11.25">
      <c r="A9" s="17" t="s">
        <v>10</v>
      </c>
      <c r="B9" s="9">
        <v>212813.02</v>
      </c>
    </row>
    <row r="10" spans="1:14" s="15" customFormat="1" ht="11.25">
      <c r="A10" s="18" t="s">
        <v>11</v>
      </c>
      <c r="B10" s="13">
        <v>49345.22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-339418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SUM(B14:B24)</f>
        <v>73018.3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13815.51</v>
      </c>
    </row>
    <row r="15" spans="1:2" ht="12.75" customHeight="1">
      <c r="A15" s="20" t="s">
        <v>16</v>
      </c>
      <c r="B15" s="9">
        <v>1744.61</v>
      </c>
    </row>
    <row r="16" spans="1:2" ht="12.75" customHeight="1">
      <c r="A16" s="20" t="s">
        <v>17</v>
      </c>
      <c r="B16" s="9">
        <v>1515.3</v>
      </c>
    </row>
    <row r="17" spans="1:2" ht="12.75" customHeight="1">
      <c r="A17" s="20" t="s">
        <v>18</v>
      </c>
      <c r="B17" s="9">
        <v>1566.3</v>
      </c>
    </row>
    <row r="18" spans="1:2" ht="12.75" customHeight="1">
      <c r="A18" s="20" t="s">
        <v>19</v>
      </c>
      <c r="B18" s="9">
        <v>10309.4</v>
      </c>
    </row>
    <row r="19" spans="1:2" ht="27" customHeight="1">
      <c r="A19" s="20" t="s">
        <v>20</v>
      </c>
      <c r="B19" s="9">
        <v>1183</v>
      </c>
    </row>
    <row r="20" spans="1:2" ht="38.25" customHeight="1">
      <c r="A20" s="20" t="s">
        <v>21</v>
      </c>
      <c r="B20" s="9">
        <v>25307.65</v>
      </c>
    </row>
    <row r="21" spans="1:2" ht="25.5" customHeight="1">
      <c r="A21" s="20" t="s">
        <v>22</v>
      </c>
      <c r="B21" s="9">
        <v>2678.99</v>
      </c>
    </row>
    <row r="22" spans="1:2" ht="24" customHeight="1">
      <c r="A22" s="20" t="s">
        <v>23</v>
      </c>
      <c r="B22" s="9">
        <v>4001.83</v>
      </c>
    </row>
    <row r="23" spans="1:2" ht="36.75" customHeight="1">
      <c r="A23" s="20" t="s">
        <v>24</v>
      </c>
      <c r="B23" s="9">
        <v>1320.71</v>
      </c>
    </row>
    <row r="24" spans="1:2" ht="12.75" customHeight="1">
      <c r="A24" s="21" t="s">
        <v>25</v>
      </c>
      <c r="B24" s="9">
        <v>9575</v>
      </c>
    </row>
    <row r="25" spans="1:14" s="15" customFormat="1" ht="22.5">
      <c r="A25" s="22" t="s">
        <v>26</v>
      </c>
      <c r="B25" s="13">
        <v>12521.300164144486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1.25">
      <c r="A26" s="22" t="s">
        <v>27</v>
      </c>
      <c r="B26" s="13">
        <f>B27+B30</f>
        <v>89358.08046806965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6" customFormat="1" ht="12">
      <c r="A27" s="23" t="s">
        <v>28</v>
      </c>
      <c r="B27" s="24">
        <f>SUM(B28:B29)</f>
        <v>24804.8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2" ht="11.25">
      <c r="A28" s="21" t="s">
        <v>29</v>
      </c>
      <c r="B28" s="9">
        <v>23953.8</v>
      </c>
    </row>
    <row r="29" spans="1:2" ht="11.25">
      <c r="A29" s="21" t="s">
        <v>30</v>
      </c>
      <c r="B29" s="9">
        <v>851</v>
      </c>
    </row>
    <row r="30" spans="1:14" s="26" customFormat="1" ht="12">
      <c r="A30" s="23" t="s">
        <v>31</v>
      </c>
      <c r="B30" s="24">
        <f>SUM(B31:B32)</f>
        <v>64553.28046806965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" ht="11.25">
      <c r="A31" s="21" t="s">
        <v>32</v>
      </c>
      <c r="B31" s="9">
        <v>47198.92140556965</v>
      </c>
    </row>
    <row r="32" spans="1:2" ht="11.25">
      <c r="A32" s="21" t="s">
        <v>33</v>
      </c>
      <c r="B32" s="9">
        <v>17354.3590625</v>
      </c>
    </row>
    <row r="33" spans="1:14" s="15" customFormat="1" ht="11.25">
      <c r="A33" s="22" t="s">
        <v>34</v>
      </c>
      <c r="B33" s="13">
        <v>18189.313720811264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15" customFormat="1" ht="22.5">
      <c r="A34" s="22" t="s">
        <v>35</v>
      </c>
      <c r="B34" s="13">
        <v>23969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11.25">
      <c r="A35" s="18" t="s">
        <v>36</v>
      </c>
      <c r="B35" s="13">
        <v>3335.597270715761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" ht="11.25">
      <c r="A36" s="18" t="s">
        <v>37</v>
      </c>
      <c r="B36" s="9">
        <f>B13+B25+B26+B33+B34+B35</f>
        <v>220391.59162374114</v>
      </c>
    </row>
    <row r="37" spans="1:2" ht="11.25">
      <c r="A37" s="18" t="s">
        <v>38</v>
      </c>
      <c r="B37" s="13">
        <f>B36*1.18</f>
        <v>260062.07811601454</v>
      </c>
    </row>
    <row r="38" spans="1:2" ht="11.25">
      <c r="A38" s="17" t="s">
        <v>39</v>
      </c>
      <c r="B38" s="9">
        <f>B12+B9-B37</f>
        <v>-386667.0581160146</v>
      </c>
    </row>
    <row r="39" spans="1:2" ht="22.5">
      <c r="A39" s="27" t="s">
        <v>40</v>
      </c>
      <c r="B39" s="2">
        <f>B38</f>
        <v>-386667.0581160146</v>
      </c>
    </row>
    <row r="40" ht="11.25">
      <c r="A40" s="27"/>
    </row>
    <row r="41" spans="1:2" ht="11.25">
      <c r="A41" s="28" t="s">
        <v>41</v>
      </c>
      <c r="B41" s="9"/>
    </row>
    <row r="42" spans="1:2" ht="11.25">
      <c r="A42" s="29" t="s">
        <v>42</v>
      </c>
      <c r="B42" s="9">
        <v>224857.55</v>
      </c>
    </row>
    <row r="43" spans="1:2" ht="11.25">
      <c r="A43" s="29" t="s">
        <v>43</v>
      </c>
      <c r="B43" s="9">
        <v>224857.55</v>
      </c>
    </row>
    <row r="44" spans="1:2" ht="11.25">
      <c r="A44" s="29" t="s">
        <v>44</v>
      </c>
      <c r="B44" s="9">
        <f>B42-B43</f>
        <v>0</v>
      </c>
    </row>
    <row r="45" spans="1:14" s="32" customFormat="1" ht="11.25">
      <c r="A45" s="29" t="s">
        <v>45</v>
      </c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32" customFormat="1" ht="11.25">
      <c r="A46" s="29" t="s">
        <v>46</v>
      </c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2" ht="11.25">
      <c r="A47" s="29" t="s">
        <v>44</v>
      </c>
      <c r="B47" s="9"/>
    </row>
    <row r="48" ht="11.25">
      <c r="A48" s="27"/>
    </row>
    <row r="49" ht="11.25">
      <c r="A49" s="27" t="s">
        <v>47</v>
      </c>
    </row>
    <row r="50" spans="1:2" ht="11.25">
      <c r="A50" s="27" t="s">
        <v>48</v>
      </c>
      <c r="B50" s="2" t="s">
        <v>49</v>
      </c>
    </row>
    <row r="51" ht="11.25">
      <c r="A51" s="27" t="s">
        <v>50</v>
      </c>
    </row>
    <row r="52" ht="11.25">
      <c r="A52" s="27" t="s">
        <v>51</v>
      </c>
    </row>
    <row r="53" ht="11.25">
      <c r="A53" s="27" t="s">
        <v>52</v>
      </c>
    </row>
    <row r="54" ht="11.25">
      <c r="A54" s="27"/>
    </row>
    <row r="55" ht="11.25">
      <c r="A55" s="27" t="s">
        <v>53</v>
      </c>
    </row>
    <row r="56" ht="11.25">
      <c r="A56" s="27" t="s">
        <v>54</v>
      </c>
    </row>
  </sheetData>
  <autoFilter ref="B1:B56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2012-07-17T10:45:49Z</dcterms:modified>
  <cp:category/>
  <cp:version/>
  <cp:contentType/>
  <cp:contentStatus/>
</cp:coreProperties>
</file>