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450" activeTab="0"/>
  </bookViews>
  <sheets>
    <sheet name="1" sheetId="1" r:id="rId1"/>
  </sheets>
  <definedNames>
    <definedName name="_xlnm._FilterDatabase" localSheetId="0" hidden="1">'1'!$B$1:$B$49</definedName>
  </definedNames>
  <calcPr fullCalcOnLoad="1"/>
</workbook>
</file>

<file path=xl/sharedStrings.xml><?xml version="1.0" encoding="utf-8"?>
<sst xmlns="http://schemas.openxmlformats.org/spreadsheetml/2006/main" count="49" uniqueCount="48">
  <si>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</si>
  <si>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</si>
  <si>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</si>
  <si>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</si>
  <si>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Революционная 39</t>
  </si>
  <si>
    <t>Статьи доходов</t>
  </si>
  <si>
    <t>сумма, руб.</t>
  </si>
  <si>
    <t>Задолженность на 01.01.2011г.</t>
  </si>
  <si>
    <t xml:space="preserve">Начислено населению </t>
  </si>
  <si>
    <t>Поступление от населения</t>
  </si>
  <si>
    <t>Начислено за рекламу</t>
  </si>
  <si>
    <t>Поступление от рекламы</t>
  </si>
  <si>
    <t xml:space="preserve">Поступление </t>
  </si>
  <si>
    <t>Задолженность на 01.01.2012г.</t>
  </si>
  <si>
    <t>Статьи расходов</t>
  </si>
  <si>
    <t>Сальдо на 01.01.2011 г.</t>
  </si>
  <si>
    <t>1. Расходы по текущему ремонту и набору работ:</t>
  </si>
  <si>
    <t>Очистка кровли, козырьков от снега</t>
  </si>
  <si>
    <t>Сантехнические работы:смена труб ХВС, ГВС, ЦО, смена труб канализации, смена арматуры вентилей, сгонов, задвижек ХВС, ГВС, смена водомеров, изоляция труб, врезки в действующие сети водоснабжения, отопления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</si>
  <si>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</si>
  <si>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</si>
  <si>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</si>
  <si>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</si>
  <si>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</si>
  <si>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</si>
  <si>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</si>
  <si>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</si>
  <si>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</si>
  <si>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</si>
  <si>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</si>
  <si>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</si>
  <si>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</si>
  <si>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</si>
  <si>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</si>
  <si>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</si>
  <si>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</si>
  <si>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</si>
  <si>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</si>
  <si>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</si>
  <si>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</si>
  <si>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</si>
  <si>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</si>
  <si>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</si>
  <si>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</si>
  <si>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>Обслуживающая организация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</si>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</sst>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1" fontId="2" fillId="0" borderId="2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">
      <pane xSplit="1" ySplit="4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"/>
    </sheetView>
  </sheetViews>
  <sheetFormatPr defaultColWidth="9.140625" defaultRowHeight="12.75"/>
  <cols>
    <col min="1" max="1" width="64.7109375" style="34" customWidth="1"/>
    <col min="2" max="2" width="17.8515625" style="2" bestFit="1" customWidth="1"/>
    <col min="3" max="3" width="19.8515625" style="2" customWidth="1"/>
    <col min="4" max="14" width="8.7109375" style="2" customWidth="1"/>
    <col min="15" max="16384" width="8.7109375" style="3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s="6" customFormat="1" ht="25.5" customHeight="1">
      <c r="A4" s="4" t="s">
        <v>3</v>
      </c>
      <c r="B4" s="5" t="s">
        <v>4</v>
      </c>
      <c r="F4" s="7"/>
    </row>
    <row r="5" spans="1:14" s="11" customFormat="1" ht="11.25">
      <c r="A5" s="8" t="s">
        <v>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5" customFormat="1" ht="11.25" hidden="1">
      <c r="A6" s="12" t="s">
        <v>7</v>
      </c>
      <c r="B6" s="13">
        <v>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" ht="11.25">
      <c r="A7" s="16" t="s">
        <v>8</v>
      </c>
      <c r="B7" s="9">
        <v>142374.61</v>
      </c>
    </row>
    <row r="8" spans="1:2" ht="11.25">
      <c r="A8" s="17" t="s">
        <v>9</v>
      </c>
      <c r="B8" s="9">
        <v>138934.87</v>
      </c>
    </row>
    <row r="9" spans="1:2" ht="11.25">
      <c r="A9" s="18" t="s">
        <v>10</v>
      </c>
      <c r="B9" s="9">
        <v>495.04</v>
      </c>
    </row>
    <row r="10" spans="1:2" ht="11.25">
      <c r="A10" s="18" t="s">
        <v>11</v>
      </c>
      <c r="B10" s="9">
        <v>305.35</v>
      </c>
    </row>
    <row r="11" spans="1:2" ht="11.25">
      <c r="A11" s="17" t="s">
        <v>12</v>
      </c>
      <c r="B11" s="9">
        <v>139240.22</v>
      </c>
    </row>
    <row r="12" spans="1:14" s="15" customFormat="1" ht="11.25">
      <c r="A12" s="19" t="s">
        <v>13</v>
      </c>
      <c r="B12" s="13">
        <v>3629.429999999993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2" ht="11.25">
      <c r="A13" s="20" t="s">
        <v>14</v>
      </c>
      <c r="B13" s="9" t="s">
        <v>6</v>
      </c>
    </row>
    <row r="14" spans="1:14" s="15" customFormat="1" ht="11.25" hidden="1">
      <c r="A14" s="19" t="s">
        <v>15</v>
      </c>
      <c r="B14" s="13">
        <v>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s="15" customFormat="1" ht="11.25">
      <c r="A15" s="19" t="s">
        <v>16</v>
      </c>
      <c r="B15" s="13">
        <f>SUM(B16:B17)</f>
        <v>12605.89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2" ht="12.75" customHeight="1">
      <c r="A16" s="21" t="s">
        <v>17</v>
      </c>
      <c r="B16" s="9">
        <v>1075.64</v>
      </c>
    </row>
    <row r="17" spans="1:2" ht="38.25" customHeight="1">
      <c r="A17" s="21" t="s">
        <v>18</v>
      </c>
      <c r="B17" s="9">
        <v>11530.25</v>
      </c>
    </row>
    <row r="18" spans="1:14" s="15" customFormat="1" ht="22.5">
      <c r="A18" s="23" t="s">
        <v>19</v>
      </c>
      <c r="B18" s="13">
        <v>14157.116973374727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s="15" customFormat="1" ht="11.25">
      <c r="A19" s="23" t="s">
        <v>20</v>
      </c>
      <c r="B19" s="13">
        <f>B20+B24</f>
        <v>31646.221557078978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s="27" customFormat="1" ht="12">
      <c r="A20" s="24" t="s">
        <v>21</v>
      </c>
      <c r="B20" s="25">
        <f>SUM(B21:B23)</f>
        <v>9589.327500000001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2" ht="11.25">
      <c r="A21" s="22" t="s">
        <v>22</v>
      </c>
      <c r="B21" s="9">
        <v>6325.6375</v>
      </c>
    </row>
    <row r="22" spans="1:2" ht="11.25">
      <c r="A22" s="22" t="s">
        <v>23</v>
      </c>
      <c r="B22" s="9">
        <v>2689</v>
      </c>
    </row>
    <row r="23" spans="1:2" ht="11.25">
      <c r="A23" s="22" t="s">
        <v>24</v>
      </c>
      <c r="B23" s="9">
        <v>574.69</v>
      </c>
    </row>
    <row r="24" spans="1:14" s="27" customFormat="1" ht="12">
      <c r="A24" s="24" t="s">
        <v>25</v>
      </c>
      <c r="B24" s="25">
        <f>SUM(B25:B26)</f>
        <v>22056.89405707898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2" ht="11.25">
      <c r="A25" s="22" t="s">
        <v>26</v>
      </c>
      <c r="B25" s="9">
        <v>18923.974057078976</v>
      </c>
    </row>
    <row r="26" spans="1:2" ht="11.25">
      <c r="A26" s="22" t="s">
        <v>27</v>
      </c>
      <c r="B26" s="9">
        <v>3132.92</v>
      </c>
    </row>
    <row r="27" spans="1:14" s="15" customFormat="1" ht="11.25">
      <c r="A27" s="23" t="s">
        <v>28</v>
      </c>
      <c r="B27" s="13">
        <v>7419.467641387616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s="15" customFormat="1" ht="22.5">
      <c r="A28" s="23" t="s">
        <v>29</v>
      </c>
      <c r="B28" s="13">
        <v>14961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s="15" customFormat="1" ht="11.25">
      <c r="A29" s="19" t="s">
        <v>30</v>
      </c>
      <c r="B29" s="13">
        <v>1427.7885291552395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2" ht="11.25">
      <c r="A30" s="19" t="s">
        <v>31</v>
      </c>
      <c r="B30" s="9">
        <f>B15+B18+B19+B27+B28+B29</f>
        <v>82217.48470099656</v>
      </c>
    </row>
    <row r="31" spans="1:2" ht="11.25">
      <c r="A31" s="19" t="s">
        <v>32</v>
      </c>
      <c r="B31" s="13">
        <f>B30*1.18</f>
        <v>97016.63194717593</v>
      </c>
    </row>
    <row r="32" spans="1:2" ht="11.25">
      <c r="A32" s="17" t="s">
        <v>33</v>
      </c>
      <c r="B32" s="9">
        <f>B14+B11-B31</f>
        <v>42223.58805282407</v>
      </c>
    </row>
    <row r="33" ht="11.25">
      <c r="A33" s="28"/>
    </row>
    <row r="34" spans="1:2" ht="11.25">
      <c r="A34" s="29" t="s">
        <v>34</v>
      </c>
      <c r="B34" s="9"/>
    </row>
    <row r="35" spans="1:2" ht="11.25">
      <c r="A35" s="30" t="s">
        <v>35</v>
      </c>
      <c r="B35" s="9">
        <v>105316.1</v>
      </c>
    </row>
    <row r="36" spans="1:2" ht="11.25">
      <c r="A36" s="30" t="s">
        <v>36</v>
      </c>
      <c r="B36" s="9">
        <v>192814.68</v>
      </c>
    </row>
    <row r="37" spans="1:2" ht="11.25">
      <c r="A37" s="30" t="s">
        <v>37</v>
      </c>
      <c r="B37" s="9">
        <f>B35-B36</f>
        <v>-87498.57999999999</v>
      </c>
    </row>
    <row r="38" spans="1:14" s="33" customFormat="1" ht="11.25">
      <c r="A38" s="30" t="s">
        <v>38</v>
      </c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s="33" customFormat="1" ht="11.25">
      <c r="A39" s="30" t="s">
        <v>39</v>
      </c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2" ht="11.25">
      <c r="A40" s="30" t="s">
        <v>37</v>
      </c>
      <c r="B40" s="9"/>
    </row>
    <row r="41" ht="11.25">
      <c r="A41" s="28"/>
    </row>
    <row r="42" ht="11.25">
      <c r="A42" s="28" t="s">
        <v>40</v>
      </c>
    </row>
    <row r="43" spans="1:2" ht="11.25">
      <c r="A43" s="28" t="s">
        <v>41</v>
      </c>
      <c r="B43" s="2" t="s">
        <v>42</v>
      </c>
    </row>
    <row r="44" ht="11.25">
      <c r="A44" s="28" t="s">
        <v>43</v>
      </c>
    </row>
    <row r="45" ht="11.25">
      <c r="A45" s="28" t="s">
        <v>44</v>
      </c>
    </row>
    <row r="46" ht="11.25">
      <c r="A46" s="28" t="s">
        <v>45</v>
      </c>
    </row>
    <row r="47" ht="11.25">
      <c r="A47" s="28"/>
    </row>
    <row r="48" ht="11.25">
      <c r="A48" s="28" t="s">
        <v>46</v>
      </c>
    </row>
    <row r="49" ht="11.25">
      <c r="A49" s="28" t="s">
        <v>47</v>
      </c>
    </row>
  </sheetData>
  <autoFilter ref="B1:B49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2012-02-29T04:45:29Z</dcterms:created>
  <dcterms:modified xsi:type="dcterms:W3CDTF">2012-07-17T10:47:12Z</dcterms:modified>
  <cp:category/>
  <cp:version/>
  <cp:contentType/>
  <cp:contentStatus/>
</cp:coreProperties>
</file>