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20" windowWidth="13995" windowHeight="7425" activeTab="0"/>
  </bookViews>
  <sheets>
    <sheet name="Лист1" sheetId="1" r:id="rId1"/>
  </sheets>
  <definedNames>
    <definedName name="_xlnm._FilterDatabase" localSheetId="0" hidden="1">'Лист1'!$B$2:$B$239</definedName>
  </definedNames>
  <calcPr fullCalcOnLoad="1"/>
</workbook>
</file>

<file path=xl/sharedStrings.xml><?xml version="1.0" encoding="utf-8"?>
<sst xmlns="http://schemas.openxmlformats.org/spreadsheetml/2006/main" count="60" uniqueCount="59">
  <si>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</si>
  <si>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</si>
  <si>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</si>
  <si>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</si>
  <si>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</si>
  <si>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</si>
  <si>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</si>
  <si>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</si>
  <si>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</si>
  <si>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</si>
  <si>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</si>
  <si>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</si>
  <si>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</si>
  <si>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</si>
  <si>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</si>
  <si>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</si>
  <si>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</si>
  <si>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</si>
  <si>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</si>
  <si>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Ремонт л/клеток</t>
  </si>
  <si>
    <t>Очистка кровли от снега и наледи</t>
  </si>
  <si>
    <t>Ремонт, окраска наружных и внутренних стен, цоколей</t>
  </si>
  <si>
    <t>Смена стекол, установка пружин, ремонт оконных рам, дверных полотен</t>
  </si>
  <si>
    <t>Установка аншлагов</t>
  </si>
  <si>
    <t>Ремонт крылец, козырьков, балконов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</si>
  <si>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</si>
  <si>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</si>
  <si>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</si>
  <si>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</si>
  <si>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Электромонтажные работы</t>
  </si>
  <si>
    <t xml:space="preserve">Изоляция трубопроводов 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</si>
  <si>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</si>
  <si>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</si>
  <si>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</si>
  <si>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</si>
  <si>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</si>
  <si>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</si>
  <si>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</si>
  <si>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</si>
  <si>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</si>
  <si>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</si>
  <si>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</si>
  <si>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</si>
  <si>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</si>
  <si>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</si>
  <si>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</si>
  <si>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</si>
  <si>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</si>
  <si>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</si>
  <si>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</si>
  <si>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</si>
  <si>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</si>
  <si>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</si>
  <si>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</si>
  <si>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</si>
  <si>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</si>
  <si>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</si>
  <si>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</si>
  <si>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Пархоменко,108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</si>
</sst>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7" applyFont="1" applyFill="1" applyAlignment="1">
      <alignment vertical="top" wrapText="1"/>
      <protection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2"/>
  <sheetViews>
    <sheetView tabSelected="1" workbookViewId="0" topLeftCell="A28">
      <selection activeCell="A43" sqref="A43:IV46"/>
    </sheetView>
  </sheetViews>
  <sheetFormatPr defaultColWidth="9.00390625" defaultRowHeight="12.75"/>
  <cols>
    <col min="1" max="1" width="61.125" style="34" customWidth="1"/>
    <col min="2" max="2" width="21.375" style="34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58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8261.44</v>
      </c>
    </row>
    <row r="8" spans="1:2" ht="12.75">
      <c r="A8" s="9" t="s">
        <v>7</v>
      </c>
      <c r="B8" s="8">
        <v>290244.84</v>
      </c>
    </row>
    <row r="9" spans="1:2" ht="12.75">
      <c r="A9" s="10" t="s">
        <v>8</v>
      </c>
      <c r="B9" s="8">
        <v>280537.82</v>
      </c>
    </row>
    <row r="10" spans="1:2" ht="12.75">
      <c r="A10" s="9" t="s">
        <v>9</v>
      </c>
      <c r="B10" s="8">
        <f>B8-B9</f>
        <v>9707.020000000019</v>
      </c>
    </row>
    <row r="11" spans="1:2" ht="12.75">
      <c r="A11" s="9" t="s">
        <v>10</v>
      </c>
      <c r="B11" s="8">
        <v>23291.81347150259</v>
      </c>
    </row>
    <row r="12" spans="1:2" ht="12.75">
      <c r="A12" s="9" t="s">
        <v>11</v>
      </c>
      <c r="B12" s="8">
        <v>13448.614386873922</v>
      </c>
    </row>
    <row r="13" spans="1:2" ht="12.75">
      <c r="A13" s="9" t="s">
        <v>12</v>
      </c>
      <c r="B13" s="8">
        <v>1060.8</v>
      </c>
    </row>
    <row r="14" spans="1:2" ht="12.75">
      <c r="A14" s="11" t="s">
        <v>13</v>
      </c>
      <c r="B14" s="8">
        <v>641.24</v>
      </c>
    </row>
    <row r="15" spans="1:2" ht="12.75">
      <c r="A15" s="10" t="s">
        <v>14</v>
      </c>
      <c r="B15" s="8">
        <f>B9+B12+B14</f>
        <v>294627.6743868739</v>
      </c>
    </row>
    <row r="16" spans="1:2" ht="12.75">
      <c r="A16" s="7" t="s">
        <v>15</v>
      </c>
      <c r="B16" s="8">
        <f>B7+B8+B11+B13-B15</f>
        <v>28231.219084628683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-8320</v>
      </c>
    </row>
    <row r="19" spans="1:2" ht="12.75">
      <c r="A19" s="12" t="s">
        <v>18</v>
      </c>
      <c r="B19" s="14">
        <f>SUM(B20:B32)</f>
        <v>283850.46091665083</v>
      </c>
    </row>
    <row r="20" spans="1:2" ht="12.75">
      <c r="A20" s="15" t="s">
        <v>19</v>
      </c>
      <c r="B20" s="16">
        <v>221585.94915254237</v>
      </c>
    </row>
    <row r="21" spans="1:2" ht="12.75">
      <c r="A21" s="17" t="s">
        <v>20</v>
      </c>
      <c r="B21" s="13">
        <v>5385.189730210099</v>
      </c>
    </row>
    <row r="22" spans="1:2" ht="12.75">
      <c r="A22" s="17" t="s">
        <v>21</v>
      </c>
      <c r="B22" s="13">
        <v>1537.1440677966102</v>
      </c>
    </row>
    <row r="23" spans="1:2" ht="24">
      <c r="A23" s="18" t="s">
        <v>22</v>
      </c>
      <c r="B23" s="13">
        <v>476.29661016949154</v>
      </c>
    </row>
    <row r="24" spans="1:2" ht="12.75">
      <c r="A24" s="18" t="s">
        <v>23</v>
      </c>
      <c r="B24" s="13">
        <v>298.135593220339</v>
      </c>
    </row>
    <row r="25" spans="1:2" ht="12.75">
      <c r="A25" s="18" t="s">
        <v>24</v>
      </c>
      <c r="B25" s="13">
        <v>1031.5593220338983</v>
      </c>
    </row>
    <row r="26" spans="1:2" ht="12.75">
      <c r="A26" s="18" t="s">
        <v>25</v>
      </c>
      <c r="B26" s="13">
        <v>21305.177966101695</v>
      </c>
    </row>
    <row r="27" spans="1:2" ht="12.75">
      <c r="A27" s="18" t="s">
        <v>26</v>
      </c>
      <c r="B27" s="13">
        <v>6171.296610169492</v>
      </c>
    </row>
    <row r="28" spans="1:2" ht="24">
      <c r="A28" s="18" t="s">
        <v>27</v>
      </c>
      <c r="B28" s="13">
        <v>16723.957627118645</v>
      </c>
    </row>
    <row r="29" spans="1:2" ht="12.75">
      <c r="A29" s="18" t="s">
        <v>28</v>
      </c>
      <c r="B29" s="13">
        <v>26.69491525423729</v>
      </c>
    </row>
    <row r="30" spans="1:2" ht="12.75">
      <c r="A30" s="18" t="s">
        <v>29</v>
      </c>
      <c r="B30" s="13">
        <v>2416.406779661017</v>
      </c>
    </row>
    <row r="31" spans="1:2" ht="12.75">
      <c r="A31" s="18" t="s">
        <v>30</v>
      </c>
      <c r="B31" s="13">
        <v>4680.762711864407</v>
      </c>
    </row>
    <row r="32" spans="1:2" ht="24">
      <c r="A32" s="18" t="s">
        <v>31</v>
      </c>
      <c r="B32" s="13">
        <v>2211.889830508475</v>
      </c>
    </row>
    <row r="33" spans="1:2" ht="24">
      <c r="A33" s="19" t="s">
        <v>32</v>
      </c>
      <c r="B33" s="14">
        <v>22805.883558076093</v>
      </c>
    </row>
    <row r="34" spans="1:2" ht="24">
      <c r="A34" s="19" t="s">
        <v>33</v>
      </c>
      <c r="B34" s="14">
        <f>B35+B38</f>
        <v>88240.47369561536</v>
      </c>
    </row>
    <row r="35" spans="1:2" ht="12.75">
      <c r="A35" s="20" t="s">
        <v>34</v>
      </c>
      <c r="B35" s="21">
        <f>SUM(B36:B37)</f>
        <v>24544.96</v>
      </c>
    </row>
    <row r="36" spans="1:2" ht="12.75">
      <c r="A36" s="22" t="s">
        <v>35</v>
      </c>
      <c r="B36" s="13">
        <v>18127.2</v>
      </c>
    </row>
    <row r="37" spans="1:2" ht="12.75">
      <c r="A37" s="22" t="s">
        <v>36</v>
      </c>
      <c r="B37" s="13">
        <v>6417.76</v>
      </c>
    </row>
    <row r="38" spans="1:2" ht="12.75">
      <c r="A38" s="20" t="s">
        <v>37</v>
      </c>
      <c r="B38" s="21">
        <f>SUM(B39:B40)</f>
        <v>63695.513695615366</v>
      </c>
    </row>
    <row r="39" spans="1:2" ht="12.75">
      <c r="A39" s="22" t="s">
        <v>38</v>
      </c>
      <c r="B39" s="13">
        <v>54717.59369561537</v>
      </c>
    </row>
    <row r="40" spans="1:2" ht="12.75">
      <c r="A40" s="22" t="s">
        <v>39</v>
      </c>
      <c r="B40" s="13">
        <v>8977.92</v>
      </c>
    </row>
    <row r="41" spans="1:2" ht="12.75">
      <c r="A41" s="19" t="s">
        <v>40</v>
      </c>
      <c r="B41" s="14">
        <v>15693.120086883251</v>
      </c>
    </row>
    <row r="42" spans="1:2" ht="24">
      <c r="A42" s="19" t="s">
        <v>41</v>
      </c>
      <c r="B42" s="14">
        <v>30500.30522033899</v>
      </c>
    </row>
    <row r="43" spans="1:2" ht="12.75">
      <c r="A43" s="15" t="s">
        <v>42</v>
      </c>
      <c r="B43" s="13">
        <v>2979.706345610744</v>
      </c>
    </row>
    <row r="44" spans="1:2" ht="12.75">
      <c r="A44" s="12" t="s">
        <v>43</v>
      </c>
      <c r="B44" s="14">
        <f>B43+B42+B41+B34+B33+B19</f>
        <v>444069.94982317527</v>
      </c>
    </row>
    <row r="45" spans="1:2" ht="12.75">
      <c r="A45" s="12" t="s">
        <v>44</v>
      </c>
      <c r="B45" s="14">
        <f>B44*1.18</f>
        <v>524002.5407913468</v>
      </c>
    </row>
    <row r="46" spans="1:2" ht="12.75">
      <c r="A46" s="15" t="s">
        <v>45</v>
      </c>
      <c r="B46" s="13">
        <f>B15+B18-B45</f>
        <v>-237694.8664044729</v>
      </c>
    </row>
    <row r="47" spans="1:2" ht="12.75">
      <c r="A47" s="23" t="s">
        <v>46</v>
      </c>
      <c r="B47" s="25"/>
    </row>
    <row r="48" spans="1:2" ht="12.75">
      <c r="A48" s="23"/>
      <c r="B48" s="24"/>
    </row>
    <row r="49" spans="1:2" ht="24">
      <c r="A49" s="26" t="s">
        <v>47</v>
      </c>
      <c r="B49" s="25"/>
    </row>
    <row r="50" spans="1:2" ht="12.75">
      <c r="A50" s="27" t="s">
        <v>48</v>
      </c>
      <c r="B50" s="28"/>
    </row>
    <row r="51" spans="1:2" ht="12.75">
      <c r="A51" s="29" t="s">
        <v>49</v>
      </c>
      <c r="B51" s="28">
        <v>187623.08</v>
      </c>
    </row>
    <row r="52" spans="1:2" ht="12.75">
      <c r="A52" s="29" t="s">
        <v>50</v>
      </c>
      <c r="B52" s="28">
        <v>211818.63</v>
      </c>
    </row>
    <row r="53" spans="1:2" ht="12.75">
      <c r="A53" s="29" t="s">
        <v>51</v>
      </c>
      <c r="B53" s="30">
        <f>B51-B52</f>
        <v>-24195.550000000017</v>
      </c>
    </row>
    <row r="54" spans="1:2" ht="12.75">
      <c r="A54" s="31"/>
      <c r="B54" s="32"/>
    </row>
    <row r="55" spans="1:2" ht="12.75">
      <c r="A55" s="33" t="s">
        <v>52</v>
      </c>
      <c r="B55" s="32"/>
    </row>
    <row r="56" spans="1:2" ht="12.75">
      <c r="A56" s="33" t="s">
        <v>53</v>
      </c>
      <c r="B56" s="32"/>
    </row>
    <row r="57" spans="1:2" ht="12.75">
      <c r="A57" s="33"/>
      <c r="B57" s="32"/>
    </row>
    <row r="58" ht="12.75">
      <c r="A58" s="33" t="s">
        <v>54</v>
      </c>
    </row>
    <row r="59" ht="12.75">
      <c r="A59" s="35" t="s">
        <v>55</v>
      </c>
    </row>
    <row r="60" ht="12.75">
      <c r="A60"/>
    </row>
    <row r="61" ht="12.75">
      <c r="A61" s="36" t="s">
        <v>56</v>
      </c>
    </row>
    <row r="62" ht="12.75">
      <c r="A62" s="36" t="s">
        <v>57</v>
      </c>
    </row>
  </sheetData>
  <autoFilter ref="B2:B2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2012-03-13T05:27:42Z</dcterms:created>
  <dcterms:modified xsi:type="dcterms:W3CDTF">2012-07-25T05:40:49Z</dcterms:modified>
  <cp:category/>
  <cp:version/>
  <cp:contentType/>
  <cp:contentStatus/>
</cp:coreProperties>
</file>