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75" windowWidth="13755" windowHeight="7170" activeTab="0"/>
  </bookViews>
  <sheets>
    <sheet name="Лист1" sheetId="1" r:id="rId1"/>
  </sheets>
  <definedNames>
    <definedName name="_xlnm._FilterDatabase" localSheetId="0" hidden="1">'Лист1'!$B$2:$B$236</definedName>
  </definedNames>
  <calcPr fullCalcOnLoad="1"/>
</workbook>
</file>

<file path=xl/sharedStrings.xml><?xml version="1.0" encoding="utf-8"?>
<sst xmlns="http://schemas.openxmlformats.org/spreadsheetml/2006/main" count="57" uniqueCount="56">
  <si>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</si>
  <si>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</si>
  <si>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</si>
  <si>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</si>
  <si>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</si>
  <si>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</si>
  <si>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</si>
  <si>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</si>
  <si>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</si>
  <si>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</si>
  <si>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</si>
  <si>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</si>
  <si>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</si>
  <si>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</si>
  <si>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</si>
  <si>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</si>
  <si>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</si>
  <si>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</si>
  <si>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</si>
  <si>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</si>
  <si>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>Смена стекол, установка пружин, ремонт оконных рам, дверных полотен</t>
  </si>
  <si>
    <t>Установка аншлагов</t>
  </si>
  <si>
    <t>Ремонт кровель, парапетов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</si>
  <si>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</si>
  <si>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</si>
  <si>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Окраска тепловых узлов</t>
  </si>
  <si>
    <t>Замер сопротивления изоляции электропроводки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</si>
  <si>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</si>
  <si>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</si>
  <si>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</si>
  <si>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</si>
  <si>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</si>
  <si>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</si>
  <si>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</si>
  <si>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</si>
  <si>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</si>
  <si>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</si>
  <si>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</si>
  <si>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</si>
  <si>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</si>
  <si>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</si>
  <si>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</si>
  <si>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</si>
  <si>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Справочно:</t>
  </si>
  <si>
    <t>В 2012 году произведено снижение объемов работ всвязи с перерасходом затрат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</si>
  <si>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</si>
  <si>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</si>
  <si>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</si>
  <si>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</si>
  <si>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</si>
  <si>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</si>
  <si>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</si>
  <si>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</si>
  <si>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</si>
  <si>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</si>
  <si>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пер.Пархоменко,6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</si>
</sst>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3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left" vertical="top"/>
    </xf>
    <xf numFmtId="1" fontId="4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left" vertical="top"/>
    </xf>
    <xf numFmtId="1" fontId="4" fillId="0" borderId="2" xfId="0" applyNumberFormat="1" applyFont="1" applyFill="1" applyBorder="1" applyAlignment="1">
      <alignment vertical="top"/>
    </xf>
    <xf numFmtId="1" fontId="4" fillId="0" borderId="2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left" vertical="top" wrapText="1"/>
    </xf>
    <xf numFmtId="1" fontId="7" fillId="0" borderId="3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17" applyFont="1" applyFill="1" applyAlignment="1">
      <alignment vertical="top" wrapText="1"/>
      <protection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59"/>
  <sheetViews>
    <sheetView tabSelected="1" workbookViewId="0" topLeftCell="A31">
      <selection activeCell="A40" sqref="A40:IV43"/>
    </sheetView>
  </sheetViews>
  <sheetFormatPr defaultColWidth="9.00390625" defaultRowHeight="12.75"/>
  <cols>
    <col min="1" max="1" width="61.125" style="33" customWidth="1"/>
    <col min="2" max="2" width="19.375" style="33" customWidth="1"/>
  </cols>
  <sheetData>
    <row r="2" spans="1:2" ht="12.75">
      <c r="A2" s="1" t="s">
        <v>0</v>
      </c>
      <c r="B2" s="2"/>
    </row>
    <row r="3" spans="1:2" ht="16.5" customHeight="1">
      <c r="A3" s="1" t="s">
        <v>1</v>
      </c>
      <c r="B3" s="2"/>
    </row>
    <row r="4" spans="1:2" ht="28.5" customHeight="1">
      <c r="A4" s="1" t="s">
        <v>2</v>
      </c>
      <c r="B4" s="2"/>
    </row>
    <row r="5" spans="1:2" ht="18" customHeight="1">
      <c r="A5" s="3" t="s">
        <v>3</v>
      </c>
      <c r="B5" s="4" t="s">
        <v>55</v>
      </c>
    </row>
    <row r="6" spans="1:2" ht="12.75">
      <c r="A6" s="5" t="s">
        <v>4</v>
      </c>
      <c r="B6" s="6" t="s">
        <v>5</v>
      </c>
    </row>
    <row r="7" spans="1:2" ht="12.75">
      <c r="A7" s="7" t="s">
        <v>6</v>
      </c>
      <c r="B7" s="8">
        <v>1775.27</v>
      </c>
    </row>
    <row r="8" spans="1:2" ht="12.75">
      <c r="A8" s="9" t="s">
        <v>7</v>
      </c>
      <c r="B8" s="8">
        <v>111403.2</v>
      </c>
    </row>
    <row r="9" spans="1:2" ht="12.75">
      <c r="A9" s="10" t="s">
        <v>8</v>
      </c>
      <c r="B9" s="8">
        <v>110158.99</v>
      </c>
    </row>
    <row r="10" spans="1:2" ht="12.75" hidden="1">
      <c r="A10" s="9" t="s">
        <v>9</v>
      </c>
      <c r="B10" s="8">
        <f>B8-B9</f>
        <v>1244.2099999999919</v>
      </c>
    </row>
    <row r="11" spans="1:2" ht="12.75" hidden="1">
      <c r="A11" s="9" t="s">
        <v>10</v>
      </c>
      <c r="B11" s="8"/>
    </row>
    <row r="12" spans="1:2" ht="12.75" hidden="1">
      <c r="A12" s="9" t="s">
        <v>11</v>
      </c>
      <c r="B12" s="8"/>
    </row>
    <row r="13" spans="1:2" ht="12.75" hidden="1">
      <c r="A13" s="9" t="s">
        <v>12</v>
      </c>
      <c r="B13" s="8"/>
    </row>
    <row r="14" spans="1:2" ht="12.75" hidden="1">
      <c r="A14" s="11" t="s">
        <v>13</v>
      </c>
      <c r="B14" s="8"/>
    </row>
    <row r="15" spans="1:2" ht="12.75" hidden="1">
      <c r="A15" s="10" t="s">
        <v>14</v>
      </c>
      <c r="B15" s="8">
        <f>B9+B12+B14</f>
        <v>110158.99</v>
      </c>
    </row>
    <row r="16" spans="1:2" ht="12.75">
      <c r="A16" s="7" t="s">
        <v>15</v>
      </c>
      <c r="B16" s="8">
        <f>B7+B8+B11+B13-B15</f>
        <v>3019.479999999996</v>
      </c>
    </row>
    <row r="17" spans="1:2" ht="12.75">
      <c r="A17" s="5" t="s">
        <v>16</v>
      </c>
      <c r="B17" s="6" t="s">
        <v>5</v>
      </c>
    </row>
    <row r="18" spans="1:2" ht="12.75">
      <c r="A18" s="12" t="s">
        <v>17</v>
      </c>
      <c r="B18" s="13">
        <v>-80867.6</v>
      </c>
    </row>
    <row r="19" spans="1:2" ht="12.75">
      <c r="A19" s="12" t="s">
        <v>18</v>
      </c>
      <c r="B19" s="14">
        <f>SUM(B20:B28)</f>
        <v>33578.70910986119</v>
      </c>
    </row>
    <row r="20" spans="1:2" ht="12.75">
      <c r="A20" s="16" t="s">
        <v>19</v>
      </c>
      <c r="B20" s="13">
        <v>7291.348092912045</v>
      </c>
    </row>
    <row r="21" spans="1:2" ht="24">
      <c r="A21" s="17" t="s">
        <v>20</v>
      </c>
      <c r="B21" s="13">
        <v>3363.7881355932204</v>
      </c>
    </row>
    <row r="22" spans="1:2" ht="12.75">
      <c r="A22" s="17" t="s">
        <v>21</v>
      </c>
      <c r="B22" s="13">
        <v>282.0932203389831</v>
      </c>
    </row>
    <row r="23" spans="1:2" ht="12.75">
      <c r="A23" s="17" t="s">
        <v>22</v>
      </c>
      <c r="B23" s="13">
        <v>12636.584745762713</v>
      </c>
    </row>
    <row r="24" spans="1:2" ht="12.75">
      <c r="A24" s="17" t="s">
        <v>23</v>
      </c>
      <c r="B24" s="13">
        <v>5248.432203389831</v>
      </c>
    </row>
    <row r="25" spans="1:2" ht="12.75">
      <c r="A25" s="17" t="s">
        <v>24</v>
      </c>
      <c r="B25" s="13">
        <v>2426.6186440677966</v>
      </c>
    </row>
    <row r="26" spans="1:2" ht="12.75">
      <c r="A26" s="17" t="s">
        <v>25</v>
      </c>
      <c r="B26" s="13">
        <v>415.96610169491527</v>
      </c>
    </row>
    <row r="27" spans="1:2" ht="12.75">
      <c r="A27" s="17" t="s">
        <v>26</v>
      </c>
      <c r="B27" s="13">
        <v>1403.2</v>
      </c>
    </row>
    <row r="28" spans="1:2" ht="24">
      <c r="A28" s="17" t="s">
        <v>27</v>
      </c>
      <c r="B28" s="13">
        <v>510.67796610169495</v>
      </c>
    </row>
    <row r="29" spans="1:2" ht="24">
      <c r="A29" s="18" t="s">
        <v>28</v>
      </c>
      <c r="B29" s="14">
        <v>13914.329762528732</v>
      </c>
    </row>
    <row r="30" spans="1:2" ht="24">
      <c r="A30" s="18" t="s">
        <v>29</v>
      </c>
      <c r="B30" s="14">
        <f>B31+B35</f>
        <v>36945.90401866318</v>
      </c>
    </row>
    <row r="31" spans="1:2" ht="12.75">
      <c r="A31" s="19" t="s">
        <v>30</v>
      </c>
      <c r="B31" s="20">
        <f>SUM(B32:B34)</f>
        <v>8288.32</v>
      </c>
    </row>
    <row r="32" spans="1:2" ht="12.75">
      <c r="A32" s="21" t="s">
        <v>31</v>
      </c>
      <c r="B32" s="13">
        <v>6474</v>
      </c>
    </row>
    <row r="33" spans="1:2" ht="12.75">
      <c r="A33" s="21" t="s">
        <v>32</v>
      </c>
      <c r="B33" s="13">
        <v>1579.72</v>
      </c>
    </row>
    <row r="34" spans="1:2" ht="12.75">
      <c r="A34" s="21" t="s">
        <v>33</v>
      </c>
      <c r="B34" s="13">
        <v>234.6</v>
      </c>
    </row>
    <row r="35" spans="1:2" ht="12.75">
      <c r="A35" s="19" t="s">
        <v>34</v>
      </c>
      <c r="B35" s="20">
        <f>SUM(B36:B37)</f>
        <v>28657.584018663183</v>
      </c>
    </row>
    <row r="36" spans="1:2" ht="12.75">
      <c r="A36" s="21" t="s">
        <v>35</v>
      </c>
      <c r="B36" s="13">
        <v>25451.18401866318</v>
      </c>
    </row>
    <row r="37" spans="1:2" ht="12.75">
      <c r="A37" s="21" t="s">
        <v>36</v>
      </c>
      <c r="B37" s="13">
        <v>3206.4</v>
      </c>
    </row>
    <row r="38" spans="1:2" ht="12.75">
      <c r="A38" s="18" t="s">
        <v>37</v>
      </c>
      <c r="B38" s="14">
        <v>7430.7606950283225</v>
      </c>
    </row>
    <row r="39" spans="1:2" ht="24">
      <c r="A39" s="18" t="s">
        <v>38</v>
      </c>
      <c r="B39" s="14">
        <v>11706.776949152543</v>
      </c>
    </row>
    <row r="40" spans="1:2" ht="12.75">
      <c r="A40" s="15" t="s">
        <v>39</v>
      </c>
      <c r="B40" s="13">
        <v>1410.9039294357574</v>
      </c>
    </row>
    <row r="41" spans="1:2" ht="12.75">
      <c r="A41" s="12" t="s">
        <v>40</v>
      </c>
      <c r="B41" s="14">
        <f>B40+B39+B38+B30+B29+B19</f>
        <v>104987.38446466974</v>
      </c>
    </row>
    <row r="42" spans="1:2" ht="12.75">
      <c r="A42" s="12" t="s">
        <v>41</v>
      </c>
      <c r="B42" s="14">
        <f>B41*1.18</f>
        <v>123885.11366831028</v>
      </c>
    </row>
    <row r="43" spans="1:2" ht="12.75">
      <c r="A43" s="15" t="s">
        <v>42</v>
      </c>
      <c r="B43" s="13">
        <f>B15+B18-B42</f>
        <v>-94593.72366831028</v>
      </c>
    </row>
    <row r="44" spans="1:2" ht="12.75">
      <c r="A44" s="22" t="s">
        <v>43</v>
      </c>
      <c r="B44" s="24"/>
    </row>
    <row r="45" spans="1:2" ht="12.75">
      <c r="A45" s="22"/>
      <c r="B45" s="23"/>
    </row>
    <row r="46" spans="1:2" ht="24">
      <c r="A46" s="25" t="s">
        <v>44</v>
      </c>
      <c r="B46" s="24"/>
    </row>
    <row r="47" spans="1:2" ht="12.75">
      <c r="A47" s="26" t="s">
        <v>45</v>
      </c>
      <c r="B47" s="27"/>
    </row>
    <row r="48" spans="1:2" ht="12.75">
      <c r="A48" s="28" t="s">
        <v>46</v>
      </c>
      <c r="B48" s="27">
        <v>71068.74</v>
      </c>
    </row>
    <row r="49" spans="1:2" ht="12.75">
      <c r="A49" s="28" t="s">
        <v>47</v>
      </c>
      <c r="B49" s="27">
        <v>83660.41</v>
      </c>
    </row>
    <row r="50" spans="1:2" ht="12.75">
      <c r="A50" s="28" t="s">
        <v>48</v>
      </c>
      <c r="B50" s="29">
        <f>B48-B49</f>
        <v>-12591.669999999998</v>
      </c>
    </row>
    <row r="51" spans="1:2" ht="12.75">
      <c r="A51" s="30"/>
      <c r="B51" s="31"/>
    </row>
    <row r="52" spans="1:2" ht="12.75">
      <c r="A52" s="32" t="s">
        <v>49</v>
      </c>
      <c r="B52" s="31"/>
    </row>
    <row r="53" spans="1:2" ht="12.75">
      <c r="A53" s="32" t="s">
        <v>50</v>
      </c>
      <c r="B53" s="31"/>
    </row>
    <row r="54" spans="1:2" ht="12.75">
      <c r="A54" s="32"/>
      <c r="B54" s="31"/>
    </row>
    <row r="55" ht="12.75">
      <c r="A55" s="32" t="s">
        <v>51</v>
      </c>
    </row>
    <row r="56" ht="12.75">
      <c r="A56" s="34" t="s">
        <v>52</v>
      </c>
    </row>
    <row r="57" ht="12.75">
      <c r="A57"/>
    </row>
    <row r="58" ht="12.75">
      <c r="A58" s="35" t="s">
        <v>53</v>
      </c>
    </row>
    <row r="59" ht="12.75">
      <c r="A59" s="35" t="s">
        <v>54</v>
      </c>
    </row>
  </sheetData>
  <autoFilter ref="B2:B236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2012-03-13T05:27:59Z</dcterms:created>
  <dcterms:modified xsi:type="dcterms:W3CDTF">2012-07-25T05:39:34Z</dcterms:modified>
  <cp:category/>
  <cp:version/>
  <cp:contentType/>
  <cp:contentStatus/>
</cp:coreProperties>
</file>