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50 лет СССР,8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<sst xmlns="http://schemas.openxmlformats.org/spreadsheetml/2006/main" count="64" uniqueCount="62">
  <si>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</si>
  <si>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</si>
  <si>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</si>
  <si>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</si>
  <si>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</si>
  <si>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</si>
  <si>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</si>
  <si>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</si>
  <si>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</si>
  <si>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</si>
  <si>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</si>
  <si>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</si>
  <si>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</si>
  <si>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</si>
  <si>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</si>
  <si>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</si>
  <si>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</si>
  <si>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</si>
  <si>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</si>
  <si>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</si>
  <si>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</si>
  <si>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</si>
  <si>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</si>
  <si>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</si>
  <si>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Затраты по содержанию лифтов</t>
  </si>
  <si>
    <t>Уборка мусороропровода</t>
  </si>
  <si>
    <t xml:space="preserve"> стоимости работ по содержанию и ремонту общедомового имущества 
за 2011 год 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</si>
  <si>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</si>
  <si>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</si>
  <si>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</si>
  <si>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</si>
  <si>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</si>
  <si>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</si>
  <si>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</si>
  <si>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</si>
  <si>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</si>
  <si>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</si>
  <si>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</si>
  <si>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</si>
  <si>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</si>
  <si>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</si>
  <si>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</si>
  <si>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</si>
  <si>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</si>
  <si>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</si>
  <si>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</si>
  <si>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</si>
  <si>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</si>
  <si>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</si>
  <si>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 xml:space="preserve">Ремонт м/кровли </t>
  </si>
  <si>
    <t>Общестр.работы (ремонт штукатурки, ремонт пола, стен, заделка трещин, ремонт цоколя и проч.)</t>
  </si>
  <si>
    <t>Ремонт клапана мусоропровода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</si>
  <si>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</si>
  <si>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</si>
  <si>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Изоляция труб</t>
  </si>
  <si>
    <t>Ремонт и смена вентилей, сгонов, фильтров, задвижек ГВС, ХВС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</si>
  <si>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</si>
  <si>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</si>
  <si>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Справочно:</t>
  </si>
  <si>
    <t>Плотницкие работы (смена стекол,ремонт окон,дв. полотен, смена пружин, петель, замков и проч.)</t>
  </si>
  <si>
    <t>50 лет СССР,8</t>
  </si>
  <si>
    <t>Формируется резерв денежных средств для проведения текущего ремонта лестничной клетки в 2012 году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</si>
</sst>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66"/>
  <sheetViews>
    <sheetView tabSelected="1" workbookViewId="0" topLeftCell="A22">
      <selection activeCell="A45" sqref="A45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16384" width="9.140625" style="2" customWidth="1"/>
  </cols>
  <sheetData>
    <row r="1" spans="1:2" ht="12.75">
      <c r="A1" s="44" t="s">
        <v>0</v>
      </c>
      <c r="B1" s="44"/>
    </row>
    <row r="2" spans="1:2" ht="24" customHeight="1">
      <c r="A2" s="44" t="s">
        <v>26</v>
      </c>
      <c r="B2" s="44"/>
    </row>
    <row r="3" spans="1:2" ht="11.25" customHeight="1">
      <c r="A3" s="5"/>
      <c r="B3" s="4"/>
    </row>
    <row r="4" spans="1:2" ht="11.25" customHeight="1">
      <c r="A4" s="6" t="s">
        <v>36</v>
      </c>
      <c r="B4" s="7" t="s">
        <v>60</v>
      </c>
    </row>
    <row r="5" spans="1:2" ht="12.75">
      <c r="A5" s="8" t="s">
        <v>1</v>
      </c>
      <c r="B5" s="9" t="s">
        <v>22</v>
      </c>
    </row>
    <row r="6" spans="1:2" ht="12.75">
      <c r="A6" s="10" t="s">
        <v>12</v>
      </c>
      <c r="B6" s="36">
        <v>16682.999999999767</v>
      </c>
    </row>
    <row r="7" spans="1:2" ht="12.75">
      <c r="A7" s="11" t="s">
        <v>2</v>
      </c>
      <c r="B7" s="37">
        <v>868415.4</v>
      </c>
    </row>
    <row r="8" spans="1:2" ht="12.75">
      <c r="A8" s="11" t="s">
        <v>3</v>
      </c>
      <c r="B8" s="37">
        <v>860865.46</v>
      </c>
    </row>
    <row r="9" spans="1:2" ht="12.75">
      <c r="A9" s="11" t="s">
        <v>4</v>
      </c>
      <c r="B9" s="36">
        <v>112979.585492228</v>
      </c>
    </row>
    <row r="10" spans="1:2" ht="12.75">
      <c r="A10" s="12" t="s">
        <v>5</v>
      </c>
      <c r="B10" s="36">
        <v>128270.2966148532</v>
      </c>
    </row>
    <row r="11" spans="1:2" ht="12.75">
      <c r="A11" s="11" t="s">
        <v>6</v>
      </c>
      <c r="B11" s="36">
        <v>777.92</v>
      </c>
    </row>
    <row r="12" spans="1:2" ht="12.75">
      <c r="A12" s="12" t="s">
        <v>7</v>
      </c>
      <c r="B12" s="36">
        <v>549.6373056994819</v>
      </c>
    </row>
    <row r="13" spans="1:2" ht="12.75">
      <c r="A13" s="11" t="s">
        <v>8</v>
      </c>
      <c r="B13" s="36">
        <f>B12+B10+B8</f>
        <v>989685.3939205527</v>
      </c>
    </row>
    <row r="14" spans="1:2" ht="12.75">
      <c r="A14" s="30" t="s">
        <v>9</v>
      </c>
      <c r="B14" s="38">
        <f>B7+B9+B11+B6-B13</f>
        <v>9170.51157167519</v>
      </c>
    </row>
    <row r="15" spans="1:2" ht="12.75">
      <c r="A15" s="8" t="s">
        <v>10</v>
      </c>
      <c r="B15" s="9" t="s">
        <v>22</v>
      </c>
    </row>
    <row r="16" spans="1:2" ht="12.75">
      <c r="A16" s="13" t="s">
        <v>28</v>
      </c>
      <c r="B16" s="39">
        <v>273301</v>
      </c>
    </row>
    <row r="17" spans="1:2" ht="12.75">
      <c r="A17" s="14" t="s">
        <v>13</v>
      </c>
      <c r="B17" s="15">
        <f>SUM(B18:B28)</f>
        <v>113957.50000000001</v>
      </c>
    </row>
    <row r="18" spans="1:2" ht="12.75">
      <c r="A18" s="28" t="s">
        <v>48</v>
      </c>
      <c r="B18" s="40">
        <v>1371.3389830508477</v>
      </c>
    </row>
    <row r="19" spans="1:2" ht="12.75">
      <c r="A19" s="28" t="s">
        <v>49</v>
      </c>
      <c r="B19" s="40">
        <v>17575.788135593222</v>
      </c>
    </row>
    <row r="20" spans="1:2" ht="25.5">
      <c r="A20" s="28" t="s">
        <v>59</v>
      </c>
      <c r="B20" s="40">
        <v>18673.313559322032</v>
      </c>
    </row>
    <row r="21" spans="1:2" ht="12" customHeight="1">
      <c r="A21" s="28" t="s">
        <v>50</v>
      </c>
      <c r="B21" s="40">
        <v>924.5</v>
      </c>
    </row>
    <row r="22" spans="1:2" ht="12.75">
      <c r="A22" s="28" t="s">
        <v>51</v>
      </c>
      <c r="B22" s="40">
        <v>2348.7881355932204</v>
      </c>
    </row>
    <row r="23" spans="1:2" ht="12.75">
      <c r="A23" s="31" t="s">
        <v>52</v>
      </c>
      <c r="B23" s="40">
        <v>820.8728813559322</v>
      </c>
    </row>
    <row r="24" spans="1:2" ht="25.5">
      <c r="A24" s="31" t="s">
        <v>53</v>
      </c>
      <c r="B24" s="40">
        <v>52658.372881355936</v>
      </c>
    </row>
    <row r="25" spans="1:2" ht="12.75">
      <c r="A25" s="31" t="s">
        <v>54</v>
      </c>
      <c r="B25" s="40">
        <v>542.220338983051</v>
      </c>
    </row>
    <row r="26" spans="1:2" ht="12.75">
      <c r="A26" s="31" t="s">
        <v>55</v>
      </c>
      <c r="B26" s="40">
        <v>427.6864406779661</v>
      </c>
    </row>
    <row r="27" spans="1:2" ht="12.75">
      <c r="A27" s="31" t="s">
        <v>56</v>
      </c>
      <c r="B27" s="40">
        <v>4356.220338983051</v>
      </c>
    </row>
    <row r="28" spans="1:2" ht="12.75">
      <c r="A28" s="29" t="s">
        <v>57</v>
      </c>
      <c r="B28" s="41">
        <v>14258.398305084746</v>
      </c>
    </row>
    <row r="29" spans="1:2" ht="24">
      <c r="A29" s="16" t="s">
        <v>34</v>
      </c>
      <c r="B29" s="15">
        <v>56181</v>
      </c>
    </row>
    <row r="30" spans="1:2" ht="12.75">
      <c r="A30" s="17" t="s">
        <v>14</v>
      </c>
      <c r="B30" s="15">
        <f>B31+B36</f>
        <v>331587</v>
      </c>
    </row>
    <row r="31" spans="1:2" ht="12.75">
      <c r="A31" s="18" t="s">
        <v>15</v>
      </c>
      <c r="B31" s="19">
        <f>SUM(B32:B35)</f>
        <v>166924</v>
      </c>
    </row>
    <row r="32" spans="1:2" ht="12.75">
      <c r="A32" s="20" t="s">
        <v>11</v>
      </c>
      <c r="B32" s="19">
        <v>31723</v>
      </c>
    </row>
    <row r="33" spans="1:2" ht="12.75">
      <c r="A33" s="21" t="s">
        <v>16</v>
      </c>
      <c r="B33" s="22">
        <v>2828</v>
      </c>
    </row>
    <row r="34" spans="1:2" ht="12.75">
      <c r="A34" s="20" t="s">
        <v>17</v>
      </c>
      <c r="B34" s="19">
        <v>4232</v>
      </c>
    </row>
    <row r="35" spans="1:2" ht="12.75">
      <c r="A35" s="20" t="s">
        <v>24</v>
      </c>
      <c r="B35" s="19">
        <v>128141</v>
      </c>
    </row>
    <row r="36" spans="1:2" ht="12.75">
      <c r="A36" s="18" t="s">
        <v>18</v>
      </c>
      <c r="B36" s="22">
        <f>SUM(B37:B39)</f>
        <v>164663</v>
      </c>
    </row>
    <row r="37" spans="1:2" ht="12.75">
      <c r="A37" s="20" t="s">
        <v>19</v>
      </c>
      <c r="B37" s="19">
        <v>81210</v>
      </c>
    </row>
    <row r="38" spans="1:2" ht="12.75">
      <c r="A38" s="23" t="s">
        <v>25</v>
      </c>
      <c r="B38" s="19">
        <v>67581</v>
      </c>
    </row>
    <row r="39" spans="1:2" ht="12.75">
      <c r="A39" s="20" t="s">
        <v>20</v>
      </c>
      <c r="B39" s="19">
        <v>15872</v>
      </c>
    </row>
    <row r="40" spans="1:2" ht="12.75">
      <c r="A40" s="24" t="s">
        <v>33</v>
      </c>
      <c r="B40" s="15">
        <v>38202</v>
      </c>
    </row>
    <row r="41" spans="1:2" ht="12.75">
      <c r="A41" s="32" t="s">
        <v>37</v>
      </c>
      <c r="B41" s="15">
        <v>91257.21152542373</v>
      </c>
    </row>
    <row r="42" spans="1:2" ht="12.75">
      <c r="A42" s="25" t="s">
        <v>35</v>
      </c>
      <c r="B42" s="19">
        <v>7254</v>
      </c>
    </row>
    <row r="43" spans="1:2" ht="12.75">
      <c r="A43" s="26" t="s">
        <v>23</v>
      </c>
      <c r="B43" s="15">
        <f>B41+B40+B30+B29+B17+B42</f>
        <v>638438.7115254238</v>
      </c>
    </row>
    <row r="44" spans="1:2" ht="12.75">
      <c r="A44" s="26" t="s">
        <v>21</v>
      </c>
      <c r="B44" s="15">
        <f>B43*1.18</f>
        <v>753357.6796</v>
      </c>
    </row>
    <row r="45" spans="1:2" ht="12.75">
      <c r="A45" s="25" t="s">
        <v>27</v>
      </c>
      <c r="B45" s="33">
        <f>B13+B16-B44</f>
        <v>509628.71432055265</v>
      </c>
    </row>
    <row r="46" spans="1:2" ht="7.5" customHeight="1">
      <c r="A46" s="27"/>
      <c r="B46" s="34"/>
    </row>
    <row r="47" spans="1:2" ht="12.75">
      <c r="A47" s="27" t="s">
        <v>58</v>
      </c>
      <c r="B47" s="34"/>
    </row>
    <row r="48" spans="1:2" ht="12.75">
      <c r="A48" s="27" t="s">
        <v>61</v>
      </c>
      <c r="B48" s="34"/>
    </row>
    <row r="49" spans="1:2" ht="8.25" customHeight="1">
      <c r="A49" s="27"/>
      <c r="B49" s="34"/>
    </row>
    <row r="50" spans="1:2" ht="12.75">
      <c r="A50" s="42" t="s">
        <v>38</v>
      </c>
      <c r="B50" s="43"/>
    </row>
    <row r="51" spans="1:2" ht="12.75">
      <c r="A51" s="25" t="s">
        <v>43</v>
      </c>
      <c r="B51" s="33">
        <v>163004.09</v>
      </c>
    </row>
    <row r="52" spans="1:2" ht="12.75">
      <c r="A52" s="25" t="s">
        <v>39</v>
      </c>
      <c r="B52" s="33">
        <v>163004.09</v>
      </c>
    </row>
    <row r="53" spans="1:2" ht="12.75">
      <c r="A53" s="25" t="s">
        <v>40</v>
      </c>
      <c r="B53" s="33">
        <f>B51-B52</f>
        <v>0</v>
      </c>
    </row>
    <row r="54" spans="1:2" ht="12.75">
      <c r="A54" s="25" t="s">
        <v>42</v>
      </c>
      <c r="B54" s="33">
        <v>193907.65</v>
      </c>
    </row>
    <row r="55" spans="1:2" ht="12.75">
      <c r="A55" s="25" t="s">
        <v>41</v>
      </c>
      <c r="B55" s="33">
        <v>231395.23</v>
      </c>
    </row>
    <row r="56" spans="1:2" ht="12.75">
      <c r="A56" s="25" t="s">
        <v>40</v>
      </c>
      <c r="B56" s="33">
        <f>B54-B55</f>
        <v>-37487.580000000016</v>
      </c>
    </row>
    <row r="57" spans="1:2" ht="11.25" customHeight="1">
      <c r="A57" s="27"/>
      <c r="B57" s="34"/>
    </row>
    <row r="58" spans="1:2" ht="12.75">
      <c r="A58" s="35" t="s">
        <v>29</v>
      </c>
      <c r="B58" s="35"/>
    </row>
    <row r="59" spans="1:2" ht="12.75">
      <c r="A59" s="35" t="s">
        <v>30</v>
      </c>
      <c r="B59" s="35" t="s">
        <v>31</v>
      </c>
    </row>
    <row r="60" spans="1:2" ht="12.75">
      <c r="A60" s="35"/>
      <c r="B60" s="35"/>
    </row>
    <row r="61" spans="1:2" ht="12.75">
      <c r="A61" s="35" t="s">
        <v>32</v>
      </c>
      <c r="B61" s="35"/>
    </row>
    <row r="62" spans="1:2" ht="12.75">
      <c r="A62" s="35" t="s">
        <v>46</v>
      </c>
      <c r="B62" s="35" t="s">
        <v>47</v>
      </c>
    </row>
    <row r="63" spans="1:2" ht="12.75">
      <c r="A63" s="35"/>
      <c r="B63" s="35"/>
    </row>
    <row r="64" spans="1:2" ht="12.75">
      <c r="A64" s="5" t="s">
        <v>44</v>
      </c>
      <c r="B64" s="4"/>
    </row>
    <row r="65" spans="1:2" ht="12.75">
      <c r="A65" s="5" t="s">
        <v>45</v>
      </c>
      <c r="B65" s="4"/>
    </row>
    <row r="66" spans="1:2" ht="12.75">
      <c r="A66" s="5"/>
      <c r="B66" s="4"/>
    </row>
  </sheetData>
  <mergeCells count="3">
    <mergeCell ref="A50:B50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2012-02-29T08:09:44Z</cp:lastPrinted>
  <dcterms:created xsi:type="dcterms:W3CDTF">2012-01-16T08:50:56Z</dcterms:created>
  <dcterms:modified xsi:type="dcterms:W3CDTF">2012-07-18T05:24:43Z</dcterms:modified>
  <cp:category/>
  <cp:version/>
  <cp:contentType/>
  <cp:contentStatus/>
</cp:coreProperties>
</file>