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'2011'!$B$2:$B$12708</definedName>
  </definedNames>
  <calcPr fullCalcOnLoad="1"/>
</workbook>
</file>

<file path=xl/sharedStrings.xml><?xml version="1.0" encoding="utf-8"?>
<sst xmlns="http://schemas.openxmlformats.org/spreadsheetml/2006/main" count="65" uniqueCount="65">
  <si>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</si>
  <si>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</si>
  <si>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</si>
  <si>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</si>
  <si>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</si>
  <si>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</si>
  <si>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</si>
  <si>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</si>
  <si>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</si>
  <si>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</si>
  <si>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</si>
  <si>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</si>
  <si>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</si>
  <si>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</si>
  <si>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</si>
  <si>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</si>
  <si>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</si>
  <si>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</si>
  <si>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Установка водомеров (снятие водомеров)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</si>
  <si>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</si>
  <si>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</si>
  <si>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</si>
  <si>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</si>
  <si>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</si>
  <si>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</si>
  <si>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</si>
  <si>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</si>
  <si>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</si>
  <si>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</si>
  <si>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</si>
  <si>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</si>
  <si>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</si>
  <si>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</si>
  <si>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</si>
  <si>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</si>
  <si>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</si>
  <si>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</si>
  <si>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</si>
  <si>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</si>
  <si>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</si>
  <si>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</si>
  <si>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</si>
  <si>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</si>
  <si>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</si>
  <si>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</si>
  <si>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</si>
  <si>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Установка номера дома</t>
  </si>
  <si>
    <t>Установка досок обьявлений</t>
  </si>
  <si>
    <t>Ремонт (покраска) цоколя</t>
  </si>
  <si>
    <t>Ремонт кровли ( в т.ч кровельные работы, смена водосточн. труб, смена желобов и проч.)</t>
  </si>
  <si>
    <t>Перенавеска водосточных труб</t>
  </si>
  <si>
    <t>Снос сарая</t>
  </si>
  <si>
    <t>Смена вентиля (сгона)   ХВС, ГВС, ЦО</t>
  </si>
  <si>
    <t>Установка (смена) крана Маевского</t>
  </si>
  <si>
    <t>Электромонтажные работы (смена ламп, автоматов)</t>
  </si>
  <si>
    <t>Ремонт и замена радиаторов</t>
  </si>
  <si>
    <t>Монтаж антенного кабеля</t>
  </si>
  <si>
    <t>Демонтаж антенны</t>
  </si>
  <si>
    <t>Благоустройство (покраска и ремонт метал.ограждений.)</t>
  </si>
  <si>
    <t>Установка (покраска) урн</t>
  </si>
  <si>
    <t>Устройство газона</t>
  </si>
  <si>
    <t>Уборка лестничных клеток</t>
  </si>
  <si>
    <t>6.Прочие расходы(услуги банка ит.д.)</t>
  </si>
  <si>
    <t>50 лет Октября 30/1</t>
  </si>
  <si>
    <t>Установка ёлки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</si>
</sst>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181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3"/>
  <sheetViews>
    <sheetView tabSelected="1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:IV50"/>
    </sheetView>
  </sheetViews>
  <sheetFormatPr defaultColWidth="9.140625" defaultRowHeight="12.75"/>
  <cols>
    <col min="1" max="1" width="62.8515625" style="36" customWidth="1"/>
    <col min="2" max="2" width="18.140625" style="36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63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-1837.649999999965</v>
      </c>
    </row>
    <row r="7" spans="1:2" ht="12.75">
      <c r="A7" s="8" t="s">
        <v>6</v>
      </c>
      <c r="B7" s="9">
        <v>330725.64</v>
      </c>
    </row>
    <row r="8" spans="1:2" ht="12.75" hidden="1">
      <c r="A8" s="10" t="s">
        <v>7</v>
      </c>
      <c r="B8" s="9">
        <v>322941.49</v>
      </c>
    </row>
    <row r="9" spans="1:2" ht="12.75" hidden="1">
      <c r="A9" s="7" t="s">
        <v>8</v>
      </c>
      <c r="B9" s="11"/>
    </row>
    <row r="10" spans="1:2" ht="12.75" hidden="1">
      <c r="A10" s="7" t="s">
        <v>9</v>
      </c>
      <c r="B10" s="11"/>
    </row>
    <row r="11" spans="1:2" ht="12.75" hidden="1">
      <c r="A11" s="8" t="s">
        <v>10</v>
      </c>
      <c r="B11" s="11">
        <v>0</v>
      </c>
    </row>
    <row r="12" spans="1:2" ht="12.75" hidden="1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322941.49</v>
      </c>
    </row>
    <row r="14" spans="1:2" ht="12.75">
      <c r="A14" s="10" t="s">
        <v>13</v>
      </c>
      <c r="B14" s="6">
        <f>B7+B9+B11+B6-B13</f>
        <v>5946.500000000058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23257.64</v>
      </c>
    </row>
    <row r="17" spans="1:2" ht="12.75">
      <c r="A17" s="14" t="s">
        <v>16</v>
      </c>
      <c r="B17" s="13">
        <f>SUM(B18:B36)</f>
        <v>58086.86440677967</v>
      </c>
    </row>
    <row r="18" spans="1:2" ht="12.75">
      <c r="A18" s="15" t="s">
        <v>17</v>
      </c>
      <c r="B18" s="16">
        <v>3372.2711864406783</v>
      </c>
    </row>
    <row r="19" spans="1:2" ht="12.75">
      <c r="A19" s="15" t="s">
        <v>46</v>
      </c>
      <c r="B19" s="16">
        <v>433.6271186440678</v>
      </c>
    </row>
    <row r="20" spans="1:2" ht="12.75">
      <c r="A20" s="15" t="s">
        <v>47</v>
      </c>
      <c r="B20" s="16">
        <v>554.1101694915254</v>
      </c>
    </row>
    <row r="21" spans="1:2" ht="12.75">
      <c r="A21" s="15" t="s">
        <v>48</v>
      </c>
      <c r="B21" s="16">
        <v>9223.22033898305</v>
      </c>
    </row>
    <row r="22" spans="1:2" ht="22.5">
      <c r="A22" s="17" t="s">
        <v>49</v>
      </c>
      <c r="B22" s="16">
        <v>1693.6525423728815</v>
      </c>
    </row>
    <row r="23" spans="1:2" ht="12.75">
      <c r="A23" s="15" t="s">
        <v>50</v>
      </c>
      <c r="B23" s="16">
        <v>327.7627118644068</v>
      </c>
    </row>
    <row r="24" spans="1:2" ht="12.75">
      <c r="A24" s="19" t="s">
        <v>51</v>
      </c>
      <c r="B24" s="16">
        <v>7533.262711864407</v>
      </c>
    </row>
    <row r="25" spans="1:2" ht="12.75">
      <c r="A25" s="17" t="s">
        <v>52</v>
      </c>
      <c r="B25" s="16">
        <v>107.93220338983052</v>
      </c>
    </row>
    <row r="26" spans="1:2" ht="12.75">
      <c r="A26" s="15" t="s">
        <v>53</v>
      </c>
      <c r="B26" s="18">
        <v>100.22881355932203</v>
      </c>
    </row>
    <row r="27" spans="1:2" ht="12.75">
      <c r="A27" s="38" t="s">
        <v>54</v>
      </c>
      <c r="B27" s="18">
        <v>620.8389830508476</v>
      </c>
    </row>
    <row r="28" spans="1:2" ht="12.75">
      <c r="A28" s="38" t="s">
        <v>18</v>
      </c>
      <c r="B28" s="18">
        <v>1363.7288135593221</v>
      </c>
    </row>
    <row r="29" spans="1:2" ht="12.75" hidden="1">
      <c r="A29" s="40" t="s">
        <v>55</v>
      </c>
      <c r="B29" s="18"/>
    </row>
    <row r="30" spans="1:2" ht="12.75" hidden="1">
      <c r="A30" s="41" t="s">
        <v>56</v>
      </c>
      <c r="B30" s="18"/>
    </row>
    <row r="31" spans="1:2" ht="12.75" hidden="1">
      <c r="A31" s="42" t="s">
        <v>57</v>
      </c>
      <c r="B31" s="18"/>
    </row>
    <row r="32" spans="1:2" ht="12.75">
      <c r="A32" s="19" t="s">
        <v>19</v>
      </c>
      <c r="B32" s="16">
        <v>9939.042372881357</v>
      </c>
    </row>
    <row r="33" spans="1:2" ht="12.75">
      <c r="A33" s="39" t="s">
        <v>58</v>
      </c>
      <c r="B33" s="18">
        <v>2664.3474576271187</v>
      </c>
    </row>
    <row r="34" spans="1:2" ht="12.75">
      <c r="A34" s="17" t="s">
        <v>59</v>
      </c>
      <c r="B34" s="16">
        <v>990.7203389830509</v>
      </c>
    </row>
    <row r="35" spans="1:2" ht="12.75">
      <c r="A35" s="17" t="s">
        <v>60</v>
      </c>
      <c r="B35" s="16">
        <v>12040.118644067798</v>
      </c>
    </row>
    <row r="36" spans="1:2" ht="12.75">
      <c r="A36" s="17" t="s">
        <v>64</v>
      </c>
      <c r="B36" s="16">
        <v>7122</v>
      </c>
    </row>
    <row r="37" spans="1:2" ht="21">
      <c r="A37" s="43" t="s">
        <v>20</v>
      </c>
      <c r="B37" s="24">
        <v>28296.616615176466</v>
      </c>
    </row>
    <row r="38" spans="1:2" ht="12.75">
      <c r="A38" s="14" t="s">
        <v>21</v>
      </c>
      <c r="B38" s="13">
        <f>B39+B42</f>
        <v>78552.48469325225</v>
      </c>
    </row>
    <row r="39" spans="1:2" ht="12.75">
      <c r="A39" s="44" t="s">
        <v>22</v>
      </c>
      <c r="B39" s="21">
        <f>SUM(B40:B41)</f>
        <v>26275.93</v>
      </c>
    </row>
    <row r="40" spans="1:2" ht="12.75">
      <c r="A40" s="22" t="s">
        <v>23</v>
      </c>
      <c r="B40" s="20">
        <v>18450.9</v>
      </c>
    </row>
    <row r="41" spans="1:2" ht="12.75">
      <c r="A41" s="45" t="s">
        <v>24</v>
      </c>
      <c r="B41" s="25">
        <v>7825.03</v>
      </c>
    </row>
    <row r="42" spans="1:2" ht="12.75">
      <c r="A42" s="46" t="s">
        <v>25</v>
      </c>
      <c r="B42" s="21">
        <f>SUM(B43:B45)</f>
        <v>52276.55469325225</v>
      </c>
    </row>
    <row r="43" spans="1:2" ht="12.75">
      <c r="A43" s="37" t="s">
        <v>26</v>
      </c>
      <c r="B43" s="25">
        <v>37411.0219078295</v>
      </c>
    </row>
    <row r="44" spans="1:2" ht="12.75">
      <c r="A44" s="22" t="s">
        <v>61</v>
      </c>
      <c r="B44" s="20">
        <v>2660.5169504488613</v>
      </c>
    </row>
    <row r="45" spans="1:2" ht="12.75">
      <c r="A45" s="22" t="s">
        <v>27</v>
      </c>
      <c r="B45" s="20">
        <v>12205.015834973892</v>
      </c>
    </row>
    <row r="46" spans="1:2" ht="12.75">
      <c r="A46" s="47" t="s">
        <v>28</v>
      </c>
      <c r="B46" s="24">
        <v>15645.803266731737</v>
      </c>
    </row>
    <row r="47" spans="1:2" ht="12.75">
      <c r="A47" s="23" t="s">
        <v>29</v>
      </c>
      <c r="B47" s="13">
        <v>34754.219796610174</v>
      </c>
    </row>
    <row r="48" spans="1:2" ht="12.75">
      <c r="A48" s="37" t="s">
        <v>62</v>
      </c>
      <c r="B48" s="25">
        <v>2791.762611252862</v>
      </c>
    </row>
    <row r="49" spans="1:2" ht="12.75">
      <c r="A49" s="26" t="s">
        <v>30</v>
      </c>
      <c r="B49" s="13">
        <f>B48+B47+B46+B38+B37+B17</f>
        <v>218127.75138980316</v>
      </c>
    </row>
    <row r="50" spans="1:2" ht="12.75" hidden="1">
      <c r="A50" s="27" t="s">
        <v>31</v>
      </c>
      <c r="B50" s="20">
        <f>B49*0.18</f>
        <v>39262.99525016457</v>
      </c>
    </row>
    <row r="51" spans="1:2" ht="12.75">
      <c r="A51" s="26" t="s">
        <v>32</v>
      </c>
      <c r="B51" s="13">
        <f>B49+B50</f>
        <v>257390.74663996772</v>
      </c>
    </row>
    <row r="52" spans="1:2" ht="12.75">
      <c r="A52" s="12" t="s">
        <v>33</v>
      </c>
      <c r="B52" s="13">
        <f>B13+B16-B51</f>
        <v>88808.38336003228</v>
      </c>
    </row>
    <row r="53" spans="1:2" ht="12.75">
      <c r="A53" s="28"/>
      <c r="B53" s="4"/>
    </row>
    <row r="54" spans="1:2" ht="12.75">
      <c r="A54" s="29"/>
      <c r="B54" s="30"/>
    </row>
    <row r="55" spans="1:2" ht="12.75">
      <c r="A55" s="13" t="s">
        <v>34</v>
      </c>
      <c r="B55" s="13"/>
    </row>
    <row r="56" spans="1:2" ht="12.75">
      <c r="A56" s="12" t="s">
        <v>35</v>
      </c>
      <c r="B56" s="13">
        <v>192296.24</v>
      </c>
    </row>
    <row r="57" spans="1:2" ht="12.75">
      <c r="A57" s="12" t="s">
        <v>36</v>
      </c>
      <c r="B57" s="13">
        <v>217127.67</v>
      </c>
    </row>
    <row r="58" spans="1:2" ht="12.75">
      <c r="A58" s="12" t="s">
        <v>37</v>
      </c>
      <c r="B58" s="13">
        <f>B56-B57</f>
        <v>-24831.430000000022</v>
      </c>
    </row>
    <row r="59" spans="1:2" ht="12.75">
      <c r="A59" s="28"/>
      <c r="B59" s="4"/>
    </row>
    <row r="60" spans="1:2" ht="12.75">
      <c r="A60" s="29" t="s">
        <v>38</v>
      </c>
      <c r="B60" s="30"/>
    </row>
    <row r="61" spans="1:2" ht="12.75">
      <c r="A61" s="29" t="s">
        <v>40</v>
      </c>
      <c r="B61" s="31" t="s">
        <v>39</v>
      </c>
    </row>
    <row r="62" spans="1:2" ht="12.75">
      <c r="A62" s="29"/>
      <c r="B62" s="31"/>
    </row>
    <row r="63" spans="1:2" ht="12.75">
      <c r="A63" s="29" t="s">
        <v>41</v>
      </c>
      <c r="B63" s="31"/>
    </row>
    <row r="64" spans="1:2" ht="12.75">
      <c r="A64" s="29" t="s">
        <v>43</v>
      </c>
      <c r="B64" s="31" t="s">
        <v>42</v>
      </c>
    </row>
    <row r="65" spans="1:2" ht="12.75">
      <c r="A65" s="29"/>
      <c r="B65" s="30"/>
    </row>
    <row r="66" spans="1:2" ht="22.5">
      <c r="A66" s="29" t="s">
        <v>44</v>
      </c>
      <c r="B66" s="30"/>
    </row>
    <row r="67" spans="1:2" ht="12.75">
      <c r="A67" s="29" t="s">
        <v>45</v>
      </c>
      <c r="B67" s="30"/>
    </row>
    <row r="68" spans="1:2" ht="12.75">
      <c r="A68" s="29"/>
      <c r="B68" s="30"/>
    </row>
    <row r="69" spans="1:2" ht="12.75">
      <c r="A69" s="28"/>
      <c r="B69" s="4"/>
    </row>
    <row r="70" spans="1:2" ht="12.75">
      <c r="A70" s="28"/>
      <c r="B70" s="4"/>
    </row>
    <row r="71" spans="1:2" ht="12.75">
      <c r="A71" s="29"/>
      <c r="B71" s="4"/>
    </row>
    <row r="72" spans="1:2" ht="12.75">
      <c r="A72" s="29"/>
      <c r="B72" s="4"/>
    </row>
    <row r="73" spans="1:2" ht="12.75">
      <c r="A73" s="29"/>
      <c r="B73" s="30"/>
    </row>
    <row r="74" spans="1:2" ht="12.75">
      <c r="A74" s="29"/>
      <c r="B74" s="30"/>
    </row>
    <row r="75" spans="1:2" ht="12.75">
      <c r="A75" s="29"/>
      <c r="B75" s="30"/>
    </row>
    <row r="76" spans="1:2" ht="12.75">
      <c r="A76" s="29"/>
      <c r="B76" s="30"/>
    </row>
    <row r="77" spans="1:2" ht="12.75">
      <c r="A77" s="29"/>
      <c r="B77" s="30"/>
    </row>
    <row r="78" spans="1:2" ht="12.75">
      <c r="A78" s="29"/>
      <c r="B78" s="30"/>
    </row>
    <row r="79" spans="1:2" ht="12.75">
      <c r="A79" s="29"/>
      <c r="B79" s="30"/>
    </row>
    <row r="80" spans="1:2" ht="12.75">
      <c r="A80" s="29"/>
      <c r="B80" s="30"/>
    </row>
    <row r="81" spans="1:2" ht="12.75">
      <c r="A81" s="29"/>
      <c r="B81" s="30"/>
    </row>
    <row r="82" spans="1:2" ht="12.75">
      <c r="A82" s="32"/>
      <c r="B82" s="30"/>
    </row>
    <row r="83" spans="1:2" ht="12.75">
      <c r="A83" s="32"/>
      <c r="B83" s="30"/>
    </row>
    <row r="84" spans="1:2" ht="12.75">
      <c r="A84" s="28"/>
      <c r="B84" s="4"/>
    </row>
    <row r="85" spans="1:2" ht="12.75">
      <c r="A85" s="33"/>
      <c r="B85" s="34"/>
    </row>
    <row r="86" spans="1:2" ht="12.75">
      <c r="A86" s="33"/>
      <c r="B86" s="34"/>
    </row>
    <row r="12813" ht="12.75">
      <c r="A12813" s="35" t="e">
        <f>#REF!</f>
        <v>#REF!</v>
      </c>
    </row>
  </sheetData>
  <autoFilter ref="B2:B1270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2012-07-18T05:09:29Z</dcterms:modified>
  <cp:category/>
  <cp:version/>
  <cp:contentType/>
  <cp:contentStatus/>
</cp:coreProperties>
</file>