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'2011'!$B$2:$B$12703</definedName>
  </definedNames>
  <calcPr fullCalcOnLoad="1"/>
</workbook>
</file>

<file path=xl/sharedStrings.xml><?xml version="1.0" encoding="utf-8"?>
<sst xmlns="http://schemas.openxmlformats.org/spreadsheetml/2006/main" count="60" uniqueCount="60">
  <si>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</si>
  <si>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</si>
  <si>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</si>
  <si>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</si>
  <si>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</si>
  <si>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</si>
  <si>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</si>
  <si>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</si>
  <si>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</si>
  <si>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</si>
  <si>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</si>
  <si>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</si>
  <si>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</si>
  <si>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</si>
  <si>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</si>
  <si>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</si>
  <si>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</si>
  <si>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</si>
  <si>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Смена труб канализации</t>
  </si>
  <si>
    <t>Установка водомеров (снятие водомеров)</t>
  </si>
  <si>
    <t>Подготовка к зиме</t>
  </si>
  <si>
    <t>Поверка водомеров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</si>
  <si>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</si>
  <si>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</si>
  <si>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</si>
  <si>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</si>
  <si>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</si>
  <si>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</si>
  <si>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</si>
  <si>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</si>
  <si>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</si>
  <si>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</si>
  <si>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</si>
  <si>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</si>
  <si>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</si>
  <si>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</si>
  <si>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</si>
  <si>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</si>
  <si>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</si>
  <si>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</si>
  <si>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</si>
  <si>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</si>
  <si>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</si>
  <si>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</si>
  <si>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</si>
  <si>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</si>
  <si>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</si>
  <si>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</si>
  <si>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</si>
  <si>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Плотницкие работы (установка замка.)</t>
  </si>
  <si>
    <t>Ремонт чердачного люка</t>
  </si>
  <si>
    <t>Общестр. работы (ремонт штукатурки )</t>
  </si>
  <si>
    <t>Смена вентиля (сгона)   ХВС, ГВС, ЦО</t>
  </si>
  <si>
    <t>Смена (ремонт) задвижки ЦО (ХВС, ГВС )</t>
  </si>
  <si>
    <t>Ремонт и замена радиаторов</t>
  </si>
  <si>
    <t>Снос и кронирование деревьев</t>
  </si>
  <si>
    <t>Благоустройство (покраска и ремонт метал.ограждений.)</t>
  </si>
  <si>
    <t>Установка (покраска) урн</t>
  </si>
  <si>
    <t>6.Прочие расходы(услуги банка ит.д.)</t>
  </si>
  <si>
    <t>8 Марта 15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</si>
</sst>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181" fontId="1" fillId="0" borderId="1" xfId="0" applyNumberFormat="1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8"/>
  <sheetViews>
    <sheetView tabSelected="1"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:IV45"/>
    </sheetView>
  </sheetViews>
  <sheetFormatPr defaultColWidth="9.140625" defaultRowHeight="12.75"/>
  <cols>
    <col min="1" max="1" width="62.8515625" style="38" customWidth="1"/>
    <col min="2" max="2" width="18.140625" style="38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59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4775.999999999942</v>
      </c>
    </row>
    <row r="7" spans="1:2" ht="12.75">
      <c r="A7" s="8" t="s">
        <v>6</v>
      </c>
      <c r="B7" s="9">
        <v>406151.52</v>
      </c>
    </row>
    <row r="8" spans="1:2" ht="12.75">
      <c r="A8" s="10" t="s">
        <v>7</v>
      </c>
      <c r="B8" s="9">
        <v>404007.66</v>
      </c>
    </row>
    <row r="9" spans="1:2" ht="12.75" hidden="1">
      <c r="A9" s="7" t="s">
        <v>8</v>
      </c>
      <c r="B9" s="11">
        <v>0</v>
      </c>
    </row>
    <row r="10" spans="1:2" ht="12.75" hidden="1">
      <c r="A10" s="7" t="s">
        <v>9</v>
      </c>
      <c r="B10" s="11">
        <v>0</v>
      </c>
    </row>
    <row r="11" spans="1:2" ht="12.75" hidden="1">
      <c r="A11" s="8" t="s">
        <v>10</v>
      </c>
      <c r="B11" s="11">
        <v>0</v>
      </c>
    </row>
    <row r="12" spans="1:2" ht="12.75" hidden="1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404007.66</v>
      </c>
    </row>
    <row r="14" spans="1:2" ht="12.75">
      <c r="A14" s="10" t="s">
        <v>13</v>
      </c>
      <c r="B14" s="6">
        <f>B7+B9+B11+B6-B13</f>
        <v>6919.859999999986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126567.56</v>
      </c>
    </row>
    <row r="17" spans="1:2" ht="12.75">
      <c r="A17" s="14" t="s">
        <v>16</v>
      </c>
      <c r="B17" s="24">
        <f>SUM(B18:B31)</f>
        <v>76933.82203389831</v>
      </c>
    </row>
    <row r="18" spans="1:2" ht="12.75">
      <c r="A18" s="15" t="s">
        <v>17</v>
      </c>
      <c r="B18" s="16">
        <v>4089.2542372881358</v>
      </c>
    </row>
    <row r="19" spans="1:2" ht="12.75">
      <c r="A19" s="15" t="s">
        <v>49</v>
      </c>
      <c r="B19" s="16">
        <v>886.2033898305085</v>
      </c>
    </row>
    <row r="20" spans="1:2" ht="12.75">
      <c r="A20" s="15" t="s">
        <v>50</v>
      </c>
      <c r="B20" s="16">
        <v>2232.2881355932204</v>
      </c>
    </row>
    <row r="21" spans="1:2" ht="12.75">
      <c r="A21" s="15" t="s">
        <v>51</v>
      </c>
      <c r="B21" s="16">
        <v>7376.271186440678</v>
      </c>
    </row>
    <row r="22" spans="1:2" ht="12.75">
      <c r="A22" s="17" t="s">
        <v>18</v>
      </c>
      <c r="B22" s="16">
        <v>2310.076271186441</v>
      </c>
    </row>
    <row r="23" spans="1:2" ht="12.75">
      <c r="A23" s="17" t="s">
        <v>52</v>
      </c>
      <c r="B23" s="16">
        <v>13590.5</v>
      </c>
    </row>
    <row r="24" spans="1:2" ht="12.75">
      <c r="A24" s="41" t="s">
        <v>53</v>
      </c>
      <c r="B24" s="18">
        <v>11422.593220338984</v>
      </c>
    </row>
    <row r="25" spans="1:2" ht="12.75">
      <c r="A25" s="41" t="s">
        <v>19</v>
      </c>
      <c r="B25" s="18">
        <v>8654.237288135593</v>
      </c>
    </row>
    <row r="26" spans="1:2" ht="12.75">
      <c r="A26" s="43" t="s">
        <v>54</v>
      </c>
      <c r="B26" s="18">
        <v>3075.771186440678</v>
      </c>
    </row>
    <row r="27" spans="1:2" ht="12.75">
      <c r="A27" s="19" t="s">
        <v>20</v>
      </c>
      <c r="B27" s="16">
        <v>13505.872881355934</v>
      </c>
    </row>
    <row r="28" spans="1:2" ht="12.75">
      <c r="A28" s="17" t="s">
        <v>55</v>
      </c>
      <c r="B28" s="16">
        <v>6104.64406779661</v>
      </c>
    </row>
    <row r="29" spans="1:2" ht="12.75">
      <c r="A29" s="42" t="s">
        <v>56</v>
      </c>
      <c r="B29" s="18">
        <v>1072.1610169491528</v>
      </c>
    </row>
    <row r="30" spans="1:2" ht="12.75">
      <c r="A30" s="17" t="s">
        <v>57</v>
      </c>
      <c r="B30" s="16">
        <v>1320.949152542373</v>
      </c>
    </row>
    <row r="31" spans="1:2" ht="12.75">
      <c r="A31" s="20" t="s">
        <v>21</v>
      </c>
      <c r="B31" s="39">
        <v>1293</v>
      </c>
    </row>
    <row r="32" spans="1:2" ht="21">
      <c r="A32" s="44" t="s">
        <v>22</v>
      </c>
      <c r="B32" s="26">
        <v>41099.33322325602</v>
      </c>
    </row>
    <row r="33" spans="1:2" ht="12.75">
      <c r="A33" s="14" t="s">
        <v>23</v>
      </c>
      <c r="B33" s="13">
        <f>B34+B38</f>
        <v>102166.36641232358</v>
      </c>
    </row>
    <row r="34" spans="1:2" ht="12.75">
      <c r="A34" s="45" t="s">
        <v>24</v>
      </c>
      <c r="B34" s="22">
        <f>SUM(B35:B37)</f>
        <v>30097.721999999998</v>
      </c>
    </row>
    <row r="35" spans="1:2" ht="12.75">
      <c r="A35" s="23" t="s">
        <v>25</v>
      </c>
      <c r="B35" s="21">
        <v>23468.25</v>
      </c>
    </row>
    <row r="36" spans="1:2" ht="12.75">
      <c r="A36" s="46" t="s">
        <v>26</v>
      </c>
      <c r="B36" s="27">
        <v>4617.6</v>
      </c>
    </row>
    <row r="37" spans="1:2" ht="12.75">
      <c r="A37" s="23" t="s">
        <v>27</v>
      </c>
      <c r="B37" s="21">
        <v>2011.8719999999996</v>
      </c>
    </row>
    <row r="38" spans="1:2" ht="12.75">
      <c r="A38" s="47" t="s">
        <v>28</v>
      </c>
      <c r="B38" s="22">
        <f>SUM(B39:B40)</f>
        <v>72068.64441232359</v>
      </c>
    </row>
    <row r="39" spans="1:2" ht="12.75">
      <c r="A39" s="40" t="s">
        <v>29</v>
      </c>
      <c r="B39" s="27">
        <v>56544.72076257609</v>
      </c>
    </row>
    <row r="40" spans="1:2" ht="12.75">
      <c r="A40" s="23" t="s">
        <v>30</v>
      </c>
      <c r="B40" s="21">
        <v>15523.923649747496</v>
      </c>
    </row>
    <row r="41" spans="1:2" ht="12.75">
      <c r="A41" s="48" t="s">
        <v>31</v>
      </c>
      <c r="B41" s="26">
        <v>21588.523966421577</v>
      </c>
    </row>
    <row r="42" spans="1:2" ht="12.75">
      <c r="A42" s="25" t="s">
        <v>32</v>
      </c>
      <c r="B42" s="13">
        <v>42680.32922033899</v>
      </c>
    </row>
    <row r="43" spans="1:2" ht="12.75">
      <c r="A43" s="40" t="s">
        <v>58</v>
      </c>
      <c r="B43" s="27">
        <v>3876.419305067388</v>
      </c>
    </row>
    <row r="44" spans="1:2" ht="12.75">
      <c r="A44" s="28" t="s">
        <v>33</v>
      </c>
      <c r="B44" s="13">
        <f>B43+B42+B41+B33+B32+B17</f>
        <v>288344.7941613059</v>
      </c>
    </row>
    <row r="45" spans="1:2" ht="12.75" hidden="1">
      <c r="A45" s="29" t="s">
        <v>34</v>
      </c>
      <c r="B45" s="21">
        <f>B44*0.18</f>
        <v>51902.062949035055</v>
      </c>
    </row>
    <row r="46" spans="1:2" ht="12.75">
      <c r="A46" s="28" t="s">
        <v>35</v>
      </c>
      <c r="B46" s="13">
        <f>B44+B45</f>
        <v>340246.85711034096</v>
      </c>
    </row>
    <row r="47" spans="1:2" ht="12.75">
      <c r="A47" s="12" t="s">
        <v>36</v>
      </c>
      <c r="B47" s="13">
        <f>B13+B16-B46</f>
        <v>190328.362889659</v>
      </c>
    </row>
    <row r="48" spans="1:2" ht="12.75">
      <c r="A48" s="30"/>
      <c r="B48" s="4"/>
    </row>
    <row r="49" spans="1:2" ht="12.75">
      <c r="A49" s="31"/>
      <c r="B49" s="32"/>
    </row>
    <row r="50" spans="1:2" ht="12.75">
      <c r="A50" s="13" t="s">
        <v>37</v>
      </c>
      <c r="B50" s="13"/>
    </row>
    <row r="51" spans="1:2" ht="12.75">
      <c r="A51" s="12" t="s">
        <v>38</v>
      </c>
      <c r="B51" s="13">
        <v>174653.74</v>
      </c>
    </row>
    <row r="52" spans="1:2" ht="12.75">
      <c r="A52" s="12" t="s">
        <v>39</v>
      </c>
      <c r="B52" s="13">
        <v>372618.19</v>
      </c>
    </row>
    <row r="53" spans="1:2" ht="12.75">
      <c r="A53" s="12" t="s">
        <v>40</v>
      </c>
      <c r="B53" s="13">
        <f>B51-B52</f>
        <v>-197964.45</v>
      </c>
    </row>
    <row r="54" spans="1:2" ht="12.75">
      <c r="A54" s="30"/>
      <c r="B54" s="4"/>
    </row>
    <row r="55" spans="1:2" ht="12.75">
      <c r="A55" s="31" t="s">
        <v>41</v>
      </c>
      <c r="B55" s="32"/>
    </row>
    <row r="56" spans="1:2" ht="12.75">
      <c r="A56" s="31" t="s">
        <v>43</v>
      </c>
      <c r="B56" s="33" t="s">
        <v>42</v>
      </c>
    </row>
    <row r="57" spans="1:2" ht="12.75">
      <c r="A57" s="31"/>
      <c r="B57" s="33"/>
    </row>
    <row r="58" spans="1:2" ht="12.75">
      <c r="A58" s="31" t="s">
        <v>44</v>
      </c>
      <c r="B58" s="33"/>
    </row>
    <row r="59" spans="1:2" ht="12.75">
      <c r="A59" s="31" t="s">
        <v>46</v>
      </c>
      <c r="B59" s="33" t="s">
        <v>45</v>
      </c>
    </row>
    <row r="60" spans="1:2" ht="12.75">
      <c r="A60" s="31"/>
      <c r="B60" s="32"/>
    </row>
    <row r="61" spans="1:2" ht="22.5">
      <c r="A61" s="31" t="s">
        <v>47</v>
      </c>
      <c r="B61" s="32"/>
    </row>
    <row r="62" spans="1:2" ht="12.75">
      <c r="A62" s="31" t="s">
        <v>48</v>
      </c>
      <c r="B62" s="32"/>
    </row>
    <row r="63" spans="1:2" ht="12.75">
      <c r="A63" s="31"/>
      <c r="B63" s="32"/>
    </row>
    <row r="64" spans="1:2" ht="12.75">
      <c r="A64" s="30"/>
      <c r="B64" s="4"/>
    </row>
    <row r="65" spans="1:2" ht="12.75">
      <c r="A65" s="30"/>
      <c r="B65" s="4"/>
    </row>
    <row r="66" spans="1:2" ht="12.75">
      <c r="A66" s="31"/>
      <c r="B66" s="4"/>
    </row>
    <row r="67" spans="1:2" ht="12.75">
      <c r="A67" s="31"/>
      <c r="B67" s="4"/>
    </row>
    <row r="68" spans="1:2" ht="12.75">
      <c r="A68" s="31"/>
      <c r="B68" s="32"/>
    </row>
    <row r="69" spans="1:2" ht="12.75">
      <c r="A69" s="31"/>
      <c r="B69" s="32"/>
    </row>
    <row r="70" spans="1:2" ht="12.75">
      <c r="A70" s="31"/>
      <c r="B70" s="32"/>
    </row>
    <row r="71" spans="1:2" ht="12.75">
      <c r="A71" s="31"/>
      <c r="B71" s="32"/>
    </row>
    <row r="72" spans="1:2" ht="12.75">
      <c r="A72" s="31"/>
      <c r="B72" s="32"/>
    </row>
    <row r="73" spans="1:2" ht="12.75">
      <c r="A73" s="31"/>
      <c r="B73" s="32"/>
    </row>
    <row r="74" spans="1:2" ht="12.75">
      <c r="A74" s="31"/>
      <c r="B74" s="32"/>
    </row>
    <row r="75" spans="1:2" ht="12.75">
      <c r="A75" s="31"/>
      <c r="B75" s="32"/>
    </row>
    <row r="76" spans="1:2" ht="12.75">
      <c r="A76" s="31"/>
      <c r="B76" s="32"/>
    </row>
    <row r="77" spans="1:2" ht="12.75">
      <c r="A77" s="34"/>
      <c r="B77" s="32"/>
    </row>
    <row r="78" spans="1:2" ht="12.75">
      <c r="A78" s="34"/>
      <c r="B78" s="32"/>
    </row>
    <row r="79" spans="1:2" ht="12.75">
      <c r="A79" s="30"/>
      <c r="B79" s="4"/>
    </row>
    <row r="80" spans="1:2" ht="12.75">
      <c r="A80" s="35"/>
      <c r="B80" s="36"/>
    </row>
    <row r="81" spans="1:2" ht="12.75">
      <c r="A81" s="35"/>
      <c r="B81" s="36"/>
    </row>
    <row r="12808" ht="12.75">
      <c r="A12808" s="37" t="e">
        <f>#REF!</f>
        <v>#REF!</v>
      </c>
    </row>
  </sheetData>
  <autoFilter ref="B2:B1270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2012-07-18T04:58:14Z</dcterms:modified>
  <cp:category/>
  <cp:version/>
  <cp:contentType/>
  <cp:contentStatus/>
</cp:coreProperties>
</file>