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'2011'!$B$2:$B$12701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<sst xmlns="http://schemas.openxmlformats.org/spreadsheetml/2006/main" count="58" uniqueCount="58">
  <si>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</si>
  <si>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</si>
  <si>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</si>
  <si>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</si>
  <si>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</si>
  <si>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</si>
  <si>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</si>
  <si>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</si>
  <si>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</si>
  <si>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</si>
  <si>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</si>
  <si>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</si>
  <si>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</si>
  <si>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</si>
  <si>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</si>
  <si>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</si>
  <si>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</si>
  <si>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</si>
  <si>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</si>
  <si>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</si>
  <si>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</si>
  <si>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</si>
  <si>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</si>
  <si>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</si>
  <si>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</si>
  <si>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</si>
  <si>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</si>
  <si>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</si>
  <si>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</si>
  <si>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</si>
  <si>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</si>
  <si>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</si>
  <si>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</si>
  <si>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</si>
  <si>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</si>
  <si>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</si>
  <si>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</si>
  <si>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</si>
  <si>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</si>
  <si>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</si>
  <si>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</si>
  <si>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</si>
  <si>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</si>
  <si>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</si>
  <si>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</si>
  <si>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</si>
  <si>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двери</t>
  </si>
  <si>
    <t>Ремонт чердачного люка</t>
  </si>
  <si>
    <t>Ремонт кровли ( в т.ч кровельные работы, смена водосточн. труб, смена желобов и проч.)</t>
  </si>
  <si>
    <t>Смена вентиля (сгона)   ХВС, ГВС, ЦО</t>
  </si>
  <si>
    <t>Электромонтажные работы (смена ламп, автоматов)</t>
  </si>
  <si>
    <t>Ремонт и замена радиаторов</t>
  </si>
  <si>
    <t>Установка (покраска) урн</t>
  </si>
  <si>
    <t>Изготовление и установка песочницы</t>
  </si>
  <si>
    <t>Замена метал. дверей</t>
  </si>
  <si>
    <t>Уборка лестничных клеток</t>
  </si>
  <si>
    <t>6.Прочие расходы(услуги банка ит.д.)</t>
  </si>
  <si>
    <t>Харьковская 103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</si>
</sst>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6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140625" defaultRowHeight="12.75"/>
  <cols>
    <col min="1" max="1" width="62.8515625" style="37" customWidth="1"/>
    <col min="2" max="2" width="18.140625" style="37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57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-25970.61</v>
      </c>
    </row>
    <row r="7" spans="1:2" ht="12.75">
      <c r="A7" s="8" t="s">
        <v>6</v>
      </c>
      <c r="B7" s="9">
        <v>203031.05</v>
      </c>
    </row>
    <row r="8" spans="1:2" ht="12.75">
      <c r="A8" s="10" t="s">
        <v>7</v>
      </c>
      <c r="B8" s="9">
        <v>199842.62</v>
      </c>
    </row>
    <row r="9" spans="1:2" ht="12.75">
      <c r="A9" s="7" t="s">
        <v>8</v>
      </c>
      <c r="B9" s="11">
        <v>21176.891191709845</v>
      </c>
    </row>
    <row r="10" spans="1:2" ht="12.75">
      <c r="A10" s="7" t="s">
        <v>9</v>
      </c>
      <c r="B10" s="11">
        <v>10939.464594127807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210782.0845941278</v>
      </c>
    </row>
    <row r="14" spans="1:2" ht="12.75">
      <c r="A14" s="10" t="s">
        <v>13</v>
      </c>
      <c r="B14" s="6">
        <f>B7+B9+B11+B6-B13</f>
        <v>-12544.753402417962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-138119.12</v>
      </c>
    </row>
    <row r="17" spans="1:2" ht="12.75">
      <c r="A17" s="14" t="s">
        <v>16</v>
      </c>
      <c r="B17" s="13">
        <f>SUM(B18:B28)</f>
        <v>37969.35593220338</v>
      </c>
    </row>
    <row r="18" spans="1:2" ht="12.75">
      <c r="A18" s="15" t="s">
        <v>17</v>
      </c>
      <c r="B18" s="16">
        <v>2630.14406779661</v>
      </c>
    </row>
    <row r="19" spans="1:2" ht="12.75">
      <c r="A19" s="40" t="s">
        <v>46</v>
      </c>
      <c r="B19" s="16">
        <v>3700.669491525424</v>
      </c>
    </row>
    <row r="20" spans="1:2" ht="12.75">
      <c r="A20" s="15" t="s">
        <v>47</v>
      </c>
      <c r="B20" s="16">
        <v>2544.9322033898306</v>
      </c>
    </row>
    <row r="21" spans="1:2" ht="22.5">
      <c r="A21" s="17" t="s">
        <v>48</v>
      </c>
      <c r="B21" s="16">
        <v>163.22033898305085</v>
      </c>
    </row>
    <row r="22" spans="1:2" ht="12.75">
      <c r="A22" s="17" t="s">
        <v>49</v>
      </c>
      <c r="B22" s="16">
        <v>4031.050847457627</v>
      </c>
    </row>
    <row r="23" spans="1:2" ht="12.75">
      <c r="A23" s="40" t="s">
        <v>50</v>
      </c>
      <c r="B23" s="18">
        <v>245.97457627118646</v>
      </c>
    </row>
    <row r="24" spans="1:2" ht="12.75">
      <c r="A24" s="41" t="s">
        <v>51</v>
      </c>
      <c r="B24" s="18">
        <v>1607.9322033898304</v>
      </c>
    </row>
    <row r="25" spans="1:2" ht="12.75">
      <c r="A25" s="19" t="s">
        <v>18</v>
      </c>
      <c r="B25" s="16">
        <v>7290.2118644067805</v>
      </c>
    </row>
    <row r="26" spans="1:2" ht="12.75">
      <c r="A26" s="17" t="s">
        <v>52</v>
      </c>
      <c r="B26" s="16">
        <v>990.7203389830509</v>
      </c>
    </row>
    <row r="27" spans="1:2" ht="12.75">
      <c r="A27" s="17" t="s">
        <v>53</v>
      </c>
      <c r="B27" s="16">
        <v>1857.3898305084745</v>
      </c>
    </row>
    <row r="28" spans="1:2" ht="12.75">
      <c r="A28" s="20" t="s">
        <v>54</v>
      </c>
      <c r="B28" s="38">
        <v>12907.110169491525</v>
      </c>
    </row>
    <row r="29" spans="1:2" ht="21">
      <c r="A29" s="42" t="s">
        <v>19</v>
      </c>
      <c r="B29" s="25">
        <v>20394.407674074697</v>
      </c>
    </row>
    <row r="30" spans="1:2" ht="12.75">
      <c r="A30" s="14" t="s">
        <v>20</v>
      </c>
      <c r="B30" s="13">
        <f>B31+B35</f>
        <v>65970.99326506782</v>
      </c>
    </row>
    <row r="31" spans="1:2" ht="12.75">
      <c r="A31" s="43" t="s">
        <v>21</v>
      </c>
      <c r="B31" s="22">
        <f>SUM(B32:B34)</f>
        <v>17203.98</v>
      </c>
    </row>
    <row r="32" spans="1:2" ht="12.75">
      <c r="A32" s="23" t="s">
        <v>22</v>
      </c>
      <c r="B32" s="21">
        <v>10682.1</v>
      </c>
    </row>
    <row r="33" spans="1:2" ht="12.75">
      <c r="A33" s="44" t="s">
        <v>23</v>
      </c>
      <c r="B33" s="26">
        <v>6157.08</v>
      </c>
    </row>
    <row r="34" spans="1:2" ht="12.75">
      <c r="A34" s="23" t="s">
        <v>24</v>
      </c>
      <c r="B34" s="21">
        <v>364.8</v>
      </c>
    </row>
    <row r="35" spans="1:2" ht="12.75">
      <c r="A35" s="45" t="s">
        <v>25</v>
      </c>
      <c r="B35" s="22">
        <f>SUM(B36:B38)</f>
        <v>48767.01326506783</v>
      </c>
    </row>
    <row r="36" spans="1:2" ht="12.75">
      <c r="A36" s="39" t="s">
        <v>26</v>
      </c>
      <c r="B36" s="26">
        <v>37428</v>
      </c>
    </row>
    <row r="37" spans="1:2" ht="12.75">
      <c r="A37" s="23" t="s">
        <v>55</v>
      </c>
      <c r="B37" s="21">
        <v>4272.951465872415</v>
      </c>
    </row>
    <row r="38" spans="1:2" ht="12.75">
      <c r="A38" s="23" t="s">
        <v>27</v>
      </c>
      <c r="B38" s="21">
        <v>7066.061799195411</v>
      </c>
    </row>
    <row r="39" spans="1:2" ht="12.75">
      <c r="A39" s="46" t="s">
        <v>28</v>
      </c>
      <c r="B39" s="25">
        <v>12615.4</v>
      </c>
    </row>
    <row r="40" spans="1:2" ht="12.75">
      <c r="A40" s="24" t="s">
        <v>29</v>
      </c>
      <c r="B40" s="13">
        <v>21335.46627118644</v>
      </c>
    </row>
    <row r="41" spans="1:2" ht="12.75">
      <c r="A41" s="39" t="s">
        <v>56</v>
      </c>
      <c r="B41" s="26">
        <v>2287.4</v>
      </c>
    </row>
    <row r="42" spans="1:2" ht="12.75">
      <c r="A42" s="27" t="s">
        <v>30</v>
      </c>
      <c r="B42" s="13">
        <f>B41+B40+B39+B30+B29+B17</f>
        <v>160573.02314253233</v>
      </c>
    </row>
    <row r="43" spans="1:2" ht="12.75" hidden="1">
      <c r="A43" s="28" t="s">
        <v>31</v>
      </c>
      <c r="B43" s="21">
        <f>B42*0.18</f>
        <v>28903.14416565582</v>
      </c>
    </row>
    <row r="44" spans="1:2" ht="12.75">
      <c r="A44" s="27" t="s">
        <v>32</v>
      </c>
      <c r="B44" s="13">
        <f>B42+B43</f>
        <v>189476.16730818816</v>
      </c>
    </row>
    <row r="45" spans="1:2" ht="12.75">
      <c r="A45" s="12" t="s">
        <v>33</v>
      </c>
      <c r="B45" s="13">
        <f>B13+B16-B44</f>
        <v>-116813.20271406035</v>
      </c>
    </row>
    <row r="46" spans="1:2" ht="12.75">
      <c r="A46" s="29"/>
      <c r="B46" s="4"/>
    </row>
    <row r="47" spans="1:2" ht="12.75">
      <c r="A47" s="30"/>
      <c r="B47" s="31"/>
    </row>
    <row r="48" spans="1:2" ht="12.75">
      <c r="A48" s="13" t="s">
        <v>34</v>
      </c>
      <c r="B48" s="13"/>
    </row>
    <row r="49" spans="1:2" ht="12.75">
      <c r="A49" s="12" t="s">
        <v>35</v>
      </c>
      <c r="B49" s="13">
        <v>106120.47</v>
      </c>
    </row>
    <row r="50" spans="1:2" ht="12.75">
      <c r="A50" s="12" t="s">
        <v>36</v>
      </c>
      <c r="B50" s="13">
        <v>158064.6</v>
      </c>
    </row>
    <row r="51" spans="1:2" ht="12.75">
      <c r="A51" s="12" t="s">
        <v>37</v>
      </c>
      <c r="B51" s="13">
        <f>B49-B50</f>
        <v>-51944.130000000005</v>
      </c>
    </row>
    <row r="52" spans="1:2" ht="12.75">
      <c r="A52" s="29"/>
      <c r="B52" s="4"/>
    </row>
    <row r="53" spans="1:2" ht="12.75">
      <c r="A53" s="30" t="s">
        <v>38</v>
      </c>
      <c r="B53" s="31"/>
    </row>
    <row r="54" spans="1:2" ht="12.75">
      <c r="A54" s="30" t="s">
        <v>40</v>
      </c>
      <c r="B54" s="32" t="s">
        <v>39</v>
      </c>
    </row>
    <row r="55" spans="1:2" ht="12.75">
      <c r="A55" s="30"/>
      <c r="B55" s="32"/>
    </row>
    <row r="56" spans="1:2" ht="12.75">
      <c r="A56" s="30" t="s">
        <v>41</v>
      </c>
      <c r="B56" s="32"/>
    </row>
    <row r="57" spans="1:2" ht="12.75">
      <c r="A57" s="30" t="s">
        <v>43</v>
      </c>
      <c r="B57" s="32" t="s">
        <v>42</v>
      </c>
    </row>
    <row r="58" spans="1:2" ht="12.75">
      <c r="A58" s="30"/>
      <c r="B58" s="31"/>
    </row>
    <row r="59" spans="1:2" ht="22.5">
      <c r="A59" s="30" t="s">
        <v>44</v>
      </c>
      <c r="B59" s="31"/>
    </row>
    <row r="60" spans="1:2" ht="12.75">
      <c r="A60" s="30" t="s">
        <v>45</v>
      </c>
      <c r="B60" s="31"/>
    </row>
    <row r="61" spans="1:2" ht="12.75">
      <c r="A61" s="30"/>
      <c r="B61" s="31"/>
    </row>
    <row r="62" spans="1:2" ht="12.75">
      <c r="A62" s="29"/>
      <c r="B62" s="4"/>
    </row>
    <row r="63" spans="1:2" ht="12.75">
      <c r="A63" s="29"/>
      <c r="B63" s="4"/>
    </row>
    <row r="64" spans="1:2" ht="12.75">
      <c r="A64" s="30"/>
      <c r="B64" s="4"/>
    </row>
    <row r="65" spans="1:2" ht="12.75">
      <c r="A65" s="30"/>
      <c r="B65" s="4"/>
    </row>
    <row r="66" spans="1:2" ht="12.75">
      <c r="A66" s="30"/>
      <c r="B66" s="31"/>
    </row>
    <row r="67" spans="1:2" ht="12.75">
      <c r="A67" s="30"/>
      <c r="B67" s="31"/>
    </row>
    <row r="68" spans="1:2" ht="12.75">
      <c r="A68" s="30"/>
      <c r="B68" s="31"/>
    </row>
    <row r="69" spans="1:2" ht="12.75">
      <c r="A69" s="30"/>
      <c r="B69" s="31"/>
    </row>
    <row r="70" spans="1:2" ht="12.75">
      <c r="A70" s="30"/>
      <c r="B70" s="31"/>
    </row>
    <row r="71" spans="1:2" ht="12.75">
      <c r="A71" s="30"/>
      <c r="B71" s="31"/>
    </row>
    <row r="72" spans="1:2" ht="12.75">
      <c r="A72" s="30"/>
      <c r="B72" s="31"/>
    </row>
    <row r="73" spans="1:2" ht="12.75">
      <c r="A73" s="30"/>
      <c r="B73" s="31"/>
    </row>
    <row r="74" spans="1:2" ht="12.75">
      <c r="A74" s="30"/>
      <c r="B74" s="31"/>
    </row>
    <row r="75" spans="1:2" ht="12.75">
      <c r="A75" s="33"/>
      <c r="B75" s="31"/>
    </row>
    <row r="76" spans="1:2" ht="12.75">
      <c r="A76" s="33"/>
      <c r="B76" s="31"/>
    </row>
    <row r="77" spans="1:2" ht="12.75">
      <c r="A77" s="29"/>
      <c r="B77" s="4"/>
    </row>
    <row r="78" spans="1:2" ht="12.75">
      <c r="A78" s="34"/>
      <c r="B78" s="35"/>
    </row>
    <row r="79" spans="1:2" ht="12.75">
      <c r="A79" s="34"/>
      <c r="B79" s="35"/>
    </row>
    <row r="12806" ht="12.75">
      <c r="A12806" s="36" t="e">
        <f>#REF!</f>
        <v>#REF!</v>
      </c>
    </row>
  </sheetData>
  <autoFilter ref="B2:B127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2012-07-18T05:24:51Z</dcterms:modified>
  <cp:category/>
  <cp:version/>
  <cp:contentType/>
  <cp:contentStatus/>
</cp:coreProperties>
</file>