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2011" sheetId="1" r:id="rId1"/>
  </sheets>
  <definedNames>
    <definedName name="_xlnm._FilterDatabase" localSheetId="0" hidden="1">'2011'!$B$2:$B$12699</definedName>
  </definedNames>
  <calcPr fullCalcOnLoad="1"/>
</workbook>
</file>

<file path=xl/sharedStrings.xml><?xml version="1.0" encoding="utf-8"?>
<sst xmlns="http://schemas.openxmlformats.org/spreadsheetml/2006/main" count="56" uniqueCount="56">
  <si>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</si>
  <si>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</si>
  <si>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</si>
  <si>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</si>
  <si>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</si>
  <si>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</si>
  <si>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</si>
  <si>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</si>
  <si>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</si>
  <si>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</si>
  <si>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</si>
  <si>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</si>
  <si>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</si>
  <si>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</si>
  <si>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</si>
  <si>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</si>
  <si>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</si>
  <si>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</si>
  <si>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Плотницкие работы (смена стекол.)</t>
  </si>
  <si>
    <t>Общестр. работы (ремонт штукатурки, ремонт пола, стен, вент. каналов, заделка щелей, ремонт отмостки и проч.)</t>
  </si>
  <si>
    <t>Смена трубопровода. стояков ХВС, ГВС, ЦО</t>
  </si>
  <si>
    <t>Подготовка к зиме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</si>
  <si>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</si>
  <si>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</si>
  <si>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</si>
  <si>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</si>
  <si>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</si>
  <si>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</si>
  <si>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</si>
  <si>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</si>
  <si>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</si>
  <si>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</si>
  <si>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</si>
  <si>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</si>
  <si>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</si>
  <si>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</si>
  <si>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</si>
  <si>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</si>
  <si>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</si>
  <si>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</si>
  <si>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</si>
  <si>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</si>
  <si>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Ардаширов И.А.</t>
  </si>
  <si>
    <t>Директор ОАО УЖХ Советского района городского округа г.Уфа РБ</t>
  </si>
  <si>
    <t>Обслуживающая организация</t>
  </si>
  <si>
    <t>Габдракипова М.М.</t>
  </si>
  <si>
    <t>Директор ООО "ЖЭУ № 51"</t>
  </si>
  <si>
    <t>Председатель Совета МКД _________________________________________(ФИО)</t>
  </si>
  <si>
    <t>№ кв.              ______________________________(подпись)</t>
  </si>
  <si>
    <t>Электромонтажные работы (ремонт ВРУ, смена проводки, смена ламп)</t>
  </si>
  <si>
    <t>Снос и кронирование деревьев</t>
  </si>
  <si>
    <t>Благоустройство (ремонт ограждений, скамеек, урн, контейнеров, окраска, устройство газона )</t>
  </si>
  <si>
    <t>Проект и СМР по установке теплосчетчиков, услуги связи</t>
  </si>
  <si>
    <t>Обслуживание ВДГО</t>
  </si>
  <si>
    <t>6.Прочие расходы(услуги банка ит.д.)</t>
  </si>
  <si>
    <t>Мингажева 127/2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</si>
</sst>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190" fontId="5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vertical="top" wrapText="1"/>
    </xf>
    <xf numFmtId="190" fontId="1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04"/>
  <sheetViews>
    <sheetView tabSelected="1" workbookViewId="0" topLeftCell="A1">
      <pane xSplit="1" ySplit="5" topLeftCell="B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1" sqref="A41:IV41"/>
    </sheetView>
  </sheetViews>
  <sheetFormatPr defaultColWidth="9.140625" defaultRowHeight="12.75"/>
  <cols>
    <col min="1" max="1" width="62.8515625" style="38" customWidth="1"/>
    <col min="2" max="2" width="18.140625" style="38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55</v>
      </c>
    </row>
    <row r="5" spans="1:2" ht="12.75">
      <c r="A5" s="5" t="s">
        <v>3</v>
      </c>
      <c r="B5" s="6" t="s">
        <v>4</v>
      </c>
    </row>
    <row r="6" spans="1:2" ht="12.75">
      <c r="A6" s="7" t="s">
        <v>5</v>
      </c>
      <c r="B6" s="6">
        <v>-21837.600000000093</v>
      </c>
    </row>
    <row r="7" spans="1:2" ht="12.75">
      <c r="A7" s="8" t="s">
        <v>6</v>
      </c>
      <c r="B7" s="9">
        <v>56044.2</v>
      </c>
    </row>
    <row r="8" spans="1:2" ht="12.75" hidden="1">
      <c r="A8" s="10" t="s">
        <v>7</v>
      </c>
      <c r="B8" s="9">
        <v>57505.12</v>
      </c>
    </row>
    <row r="9" spans="1:2" ht="12.75" hidden="1">
      <c r="A9" s="7" t="s">
        <v>8</v>
      </c>
      <c r="B9" s="11">
        <v>0</v>
      </c>
    </row>
    <row r="10" spans="1:2" ht="12.75" hidden="1">
      <c r="A10" s="7" t="s">
        <v>9</v>
      </c>
      <c r="B10" s="11">
        <v>0</v>
      </c>
    </row>
    <row r="11" spans="1:2" ht="12.75" hidden="1">
      <c r="A11" s="8" t="s">
        <v>10</v>
      </c>
      <c r="B11" s="11">
        <v>0</v>
      </c>
    </row>
    <row r="12" spans="1:2" ht="12.75" hidden="1">
      <c r="A12" s="7" t="s">
        <v>11</v>
      </c>
      <c r="B12" s="11">
        <v>0</v>
      </c>
    </row>
    <row r="13" spans="1:2" ht="12.75">
      <c r="A13" s="10" t="s">
        <v>12</v>
      </c>
      <c r="B13" s="6">
        <f>B8+B10+B12</f>
        <v>57505.12</v>
      </c>
    </row>
    <row r="14" spans="1:2" ht="12.75">
      <c r="A14" s="10" t="s">
        <v>13</v>
      </c>
      <c r="B14" s="6">
        <f>B7+B9+B11+B6-B13</f>
        <v>-23298.5200000001</v>
      </c>
    </row>
    <row r="15" spans="1:2" ht="12.75">
      <c r="A15" s="5" t="s">
        <v>14</v>
      </c>
      <c r="B15" s="6"/>
    </row>
    <row r="16" spans="1:2" ht="12.75">
      <c r="A16" s="12" t="s">
        <v>15</v>
      </c>
      <c r="B16" s="13">
        <v>-83921.93</v>
      </c>
    </row>
    <row r="17" spans="1:2" ht="12.75">
      <c r="A17" s="14" t="s">
        <v>16</v>
      </c>
      <c r="B17" s="24">
        <f>SUM(B18:B26)</f>
        <v>29781.805084745763</v>
      </c>
    </row>
    <row r="18" spans="1:2" ht="12.75">
      <c r="A18" s="15" t="s">
        <v>17</v>
      </c>
      <c r="B18" s="16">
        <v>1263.771186440678</v>
      </c>
    </row>
    <row r="19" spans="1:2" ht="12.75">
      <c r="A19" s="15" t="s">
        <v>18</v>
      </c>
      <c r="B19" s="16">
        <v>1159.8389830508477</v>
      </c>
    </row>
    <row r="20" spans="1:2" ht="22.5">
      <c r="A20" s="15" t="s">
        <v>19</v>
      </c>
      <c r="B20" s="16">
        <v>6911.42372881356</v>
      </c>
    </row>
    <row r="21" spans="1:2" ht="12.75">
      <c r="A21" s="17" t="s">
        <v>20</v>
      </c>
      <c r="B21" s="16">
        <v>2664.0677966101694</v>
      </c>
    </row>
    <row r="22" spans="1:2" ht="12.75">
      <c r="A22" s="41" t="s">
        <v>49</v>
      </c>
      <c r="B22" s="18">
        <v>190.27966101694918</v>
      </c>
    </row>
    <row r="23" spans="1:2" ht="12.75">
      <c r="A23" s="19" t="s">
        <v>21</v>
      </c>
      <c r="B23" s="16">
        <v>1885.21186440678</v>
      </c>
    </row>
    <row r="24" spans="1:2" ht="12.75">
      <c r="A24" s="17" t="s">
        <v>50</v>
      </c>
      <c r="B24" s="16">
        <v>0</v>
      </c>
    </row>
    <row r="25" spans="1:2" ht="22.5">
      <c r="A25" s="17" t="s">
        <v>51</v>
      </c>
      <c r="B25" s="16">
        <v>15579.805084745762</v>
      </c>
    </row>
    <row r="26" spans="1:2" ht="12.75">
      <c r="A26" s="20" t="s">
        <v>52</v>
      </c>
      <c r="B26" s="39">
        <v>127.40677966101696</v>
      </c>
    </row>
    <row r="27" spans="1:2" ht="21">
      <c r="A27" s="42" t="s">
        <v>22</v>
      </c>
      <c r="B27" s="26">
        <v>7435.91199976335</v>
      </c>
    </row>
    <row r="28" spans="1:2" ht="12.75">
      <c r="A28" s="14" t="s">
        <v>23</v>
      </c>
      <c r="B28" s="13">
        <f>B29+B34</f>
        <v>19361.961178491154</v>
      </c>
    </row>
    <row r="29" spans="1:2" ht="12.75">
      <c r="A29" s="43" t="s">
        <v>24</v>
      </c>
      <c r="B29" s="22">
        <f>SUM(B30:B33)</f>
        <v>5941.362711864407</v>
      </c>
    </row>
    <row r="30" spans="1:2" ht="12.75">
      <c r="A30" s="23" t="s">
        <v>25</v>
      </c>
      <c r="B30" s="21">
        <v>3884.4</v>
      </c>
    </row>
    <row r="31" spans="1:2" ht="12.75">
      <c r="A31" s="44" t="s">
        <v>26</v>
      </c>
      <c r="B31" s="27">
        <v>461.76</v>
      </c>
    </row>
    <row r="32" spans="1:2" ht="12.75">
      <c r="A32" s="23" t="s">
        <v>27</v>
      </c>
      <c r="B32" s="21">
        <v>907.44</v>
      </c>
    </row>
    <row r="33" spans="1:2" ht="12.75">
      <c r="A33" s="23" t="s">
        <v>53</v>
      </c>
      <c r="B33" s="13">
        <v>687.7627118644068</v>
      </c>
    </row>
    <row r="34" spans="1:2" ht="12.75">
      <c r="A34" s="45" t="s">
        <v>28</v>
      </c>
      <c r="B34" s="22">
        <f>SUM(B35:B36)</f>
        <v>13420.598466626747</v>
      </c>
    </row>
    <row r="35" spans="1:2" ht="12.75">
      <c r="A35" s="40" t="s">
        <v>29</v>
      </c>
      <c r="B35" s="27">
        <v>10851.121448737505</v>
      </c>
    </row>
    <row r="36" spans="1:2" ht="12.75">
      <c r="A36" s="23" t="s">
        <v>30</v>
      </c>
      <c r="B36" s="21">
        <v>2569.4770178892404</v>
      </c>
    </row>
    <row r="37" spans="1:2" ht="12.75">
      <c r="A37" s="46" t="s">
        <v>31</v>
      </c>
      <c r="B37" s="26">
        <v>3909.0638536896354</v>
      </c>
    </row>
    <row r="38" spans="1:2" ht="12.75">
      <c r="A38" s="25" t="s">
        <v>32</v>
      </c>
      <c r="B38" s="13">
        <v>5889.390508474577</v>
      </c>
    </row>
    <row r="39" spans="1:2" ht="12.75">
      <c r="A39" s="40" t="s">
        <v>54</v>
      </c>
      <c r="B39" s="27">
        <v>712.1714179917029</v>
      </c>
    </row>
    <row r="40" spans="1:2" ht="12.75">
      <c r="A40" s="28" t="s">
        <v>33</v>
      </c>
      <c r="B40" s="13">
        <f>B39+B38+B37+B28+B27+B17</f>
        <v>67090.30404315618</v>
      </c>
    </row>
    <row r="41" spans="1:2" ht="12.75" hidden="1">
      <c r="A41" s="29" t="s">
        <v>34</v>
      </c>
      <c r="B41" s="21">
        <f>B40*0.18</f>
        <v>12076.254727768111</v>
      </c>
    </row>
    <row r="42" spans="1:2" ht="12.75">
      <c r="A42" s="28" t="s">
        <v>35</v>
      </c>
      <c r="B42" s="13">
        <f>B40+B41</f>
        <v>79166.5587709243</v>
      </c>
    </row>
    <row r="43" spans="1:2" ht="12.75">
      <c r="A43" s="12" t="s">
        <v>36</v>
      </c>
      <c r="B43" s="13">
        <f>B13+B16-B42</f>
        <v>-105583.36877092428</v>
      </c>
    </row>
    <row r="44" spans="1:2" ht="12.75">
      <c r="A44" s="30"/>
      <c r="B44" s="4"/>
    </row>
    <row r="45" spans="1:2" ht="12.75">
      <c r="A45" s="31"/>
      <c r="B45" s="32"/>
    </row>
    <row r="46" spans="1:2" ht="12.75">
      <c r="A46" s="13" t="s">
        <v>37</v>
      </c>
      <c r="B46" s="13"/>
    </row>
    <row r="47" spans="1:2" ht="12.75">
      <c r="A47" s="12" t="s">
        <v>38</v>
      </c>
      <c r="B47" s="13">
        <v>49689.82</v>
      </c>
    </row>
    <row r="48" spans="1:2" ht="12.75">
      <c r="A48" s="12" t="s">
        <v>39</v>
      </c>
      <c r="B48" s="13">
        <v>49689.82</v>
      </c>
    </row>
    <row r="49" spans="1:2" ht="12.75">
      <c r="A49" s="12" t="s">
        <v>40</v>
      </c>
      <c r="B49" s="13">
        <f>B47-B48</f>
        <v>0</v>
      </c>
    </row>
    <row r="50" spans="1:2" ht="12.75">
      <c r="A50" s="30"/>
      <c r="B50" s="4"/>
    </row>
    <row r="51" spans="1:2" ht="12.75">
      <c r="A51" s="31" t="s">
        <v>41</v>
      </c>
      <c r="B51" s="32"/>
    </row>
    <row r="52" spans="1:2" ht="12.75">
      <c r="A52" s="31" t="s">
        <v>43</v>
      </c>
      <c r="B52" s="33" t="s">
        <v>42</v>
      </c>
    </row>
    <row r="53" spans="1:2" ht="12.75">
      <c r="A53" s="31"/>
      <c r="B53" s="33"/>
    </row>
    <row r="54" spans="1:2" ht="12.75">
      <c r="A54" s="31" t="s">
        <v>44</v>
      </c>
      <c r="B54" s="33"/>
    </row>
    <row r="55" spans="1:2" ht="12.75">
      <c r="A55" s="31" t="s">
        <v>46</v>
      </c>
      <c r="B55" s="33" t="s">
        <v>45</v>
      </c>
    </row>
    <row r="56" spans="1:2" ht="12.75">
      <c r="A56" s="31"/>
      <c r="B56" s="32"/>
    </row>
    <row r="57" spans="1:2" ht="22.5">
      <c r="A57" s="31" t="s">
        <v>47</v>
      </c>
      <c r="B57" s="32"/>
    </row>
    <row r="58" spans="1:2" ht="12.75">
      <c r="A58" s="31" t="s">
        <v>48</v>
      </c>
      <c r="B58" s="32"/>
    </row>
    <row r="59" spans="1:2" ht="12.75">
      <c r="A59" s="31"/>
      <c r="B59" s="32"/>
    </row>
    <row r="60" spans="1:2" ht="12.75">
      <c r="A60" s="30"/>
      <c r="B60" s="4"/>
    </row>
    <row r="61" spans="1:2" ht="12.75">
      <c r="A61" s="30"/>
      <c r="B61" s="4"/>
    </row>
    <row r="62" spans="1:2" ht="12.75">
      <c r="A62" s="31"/>
      <c r="B62" s="4"/>
    </row>
    <row r="63" spans="1:2" ht="12.75">
      <c r="A63" s="31"/>
      <c r="B63" s="4"/>
    </row>
    <row r="64" spans="1:2" ht="12.75">
      <c r="A64" s="31"/>
      <c r="B64" s="32"/>
    </row>
    <row r="65" spans="1:2" ht="12.75">
      <c r="A65" s="31"/>
      <c r="B65" s="32"/>
    </row>
    <row r="66" spans="1:2" ht="12.75">
      <c r="A66" s="31"/>
      <c r="B66" s="32"/>
    </row>
    <row r="67" spans="1:2" ht="12.75">
      <c r="A67" s="31"/>
      <c r="B67" s="32"/>
    </row>
    <row r="68" spans="1:2" ht="12.75">
      <c r="A68" s="31"/>
      <c r="B68" s="32"/>
    </row>
    <row r="69" spans="1:2" ht="12.75">
      <c r="A69" s="31"/>
      <c r="B69" s="32"/>
    </row>
    <row r="70" spans="1:2" ht="12.75">
      <c r="A70" s="31"/>
      <c r="B70" s="32"/>
    </row>
    <row r="71" spans="1:2" ht="12.75">
      <c r="A71" s="31"/>
      <c r="B71" s="32"/>
    </row>
    <row r="72" spans="1:2" ht="12.75">
      <c r="A72" s="31"/>
      <c r="B72" s="32"/>
    </row>
    <row r="73" spans="1:2" ht="12.75">
      <c r="A73" s="34"/>
      <c r="B73" s="32"/>
    </row>
    <row r="74" spans="1:2" ht="12.75">
      <c r="A74" s="34"/>
      <c r="B74" s="32"/>
    </row>
    <row r="75" spans="1:2" ht="12.75">
      <c r="A75" s="30"/>
      <c r="B75" s="4"/>
    </row>
    <row r="76" spans="1:2" ht="12.75">
      <c r="A76" s="35"/>
      <c r="B76" s="36"/>
    </row>
    <row r="77" spans="1:2" ht="12.75">
      <c r="A77" s="35"/>
      <c r="B77" s="36"/>
    </row>
    <row r="12804" ht="12.75">
      <c r="A12804" s="37" t="e">
        <f>#REF!</f>
        <v>#REF!</v>
      </c>
    </row>
  </sheetData>
  <autoFilter ref="B2:B1269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2012-03-16T06:23:53Z</dcterms:created>
  <dcterms:modified xsi:type="dcterms:W3CDTF">2012-07-18T05:29:16Z</dcterms:modified>
  <cp:category/>
  <cp:version/>
  <cp:contentType/>
  <cp:contentStatus/>
</cp:coreProperties>
</file>