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935" activeTab="0"/>
  </bookViews>
  <sheets>
    <sheet name="2011" sheetId="1" r:id="rId1"/>
  </sheets>
  <definedNames>
    <definedName name="_xlnm._FilterDatabase" localSheetId="0" hidden="1">'2011'!$B$2:$B$12828</definedName>
  </definedNames>
  <calcPr fullCalcOnLoad="1"/>
</workbook>
</file>

<file path=xl/sharedStrings.xml><?xml version="1.0" encoding="utf-8"?>
<sst xmlns="http://schemas.openxmlformats.org/spreadsheetml/2006/main" count="80" uniqueCount="79">
  <si>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</si>
  <si>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</si>
  <si>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</si>
  <si>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</si>
  <si>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</si>
  <si>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</si>
  <si>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</si>
  <si>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</si>
  <si>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</si>
  <si>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</si>
  <si>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</si>
  <si>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</si>
  <si>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</si>
  <si>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</si>
  <si>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</si>
  <si>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</si>
  <si>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Ремонт лестничной клетки</t>
  </si>
  <si>
    <t>Ремонт мягкой кровли</t>
  </si>
  <si>
    <t>Очистка кровли от снега и наледи</t>
  </si>
  <si>
    <t>Плотницкие работы (установка замка.)</t>
  </si>
  <si>
    <t>Установка номера дома</t>
  </si>
  <si>
    <t>Ремонт пола</t>
  </si>
  <si>
    <t>Заделка межпанельных швов</t>
  </si>
  <si>
    <t>Промывка  ствола мусоропровода</t>
  </si>
  <si>
    <t>Ремонт мусоросборника</t>
  </si>
  <si>
    <t>Очистка чердака</t>
  </si>
  <si>
    <t>Смена трубопровода. стояков ХВС, ГВС, ЦО</t>
  </si>
  <si>
    <t>Смена вентиля  ХВС, ГВС, ЦО</t>
  </si>
  <si>
    <t>Смена фановой трубы</t>
  </si>
  <si>
    <t>Установка (смена) крана Маевского</t>
  </si>
  <si>
    <t>Смена (ремонт) задвижки ЦО (ХВС, ГВС )</t>
  </si>
  <si>
    <t>Смена полотенцесушителя</t>
  </si>
  <si>
    <t>Электромонтажные работы (смена ламп, автоматов)</t>
  </si>
  <si>
    <t>Установка (ремонт) ВРУ(смена счетчика)</t>
  </si>
  <si>
    <t>Монтаж проводов</t>
  </si>
  <si>
    <t>Установка ушек на межэтажные щитки</t>
  </si>
  <si>
    <t>Установка водомеров (снятие водомеров)</t>
  </si>
  <si>
    <t>Ремонт и замена радиаторов</t>
  </si>
  <si>
    <t>Подготовка к зиме(промывка,опрессовка)</t>
  </si>
  <si>
    <t>Благоустройство (покраска и ремонт метал.ограждений.)</t>
  </si>
  <si>
    <t>М/панельные швы</t>
  </si>
  <si>
    <t>Ремонт метал. дверей</t>
  </si>
  <si>
    <t>Поверка водомеров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</si>
  <si>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</si>
  <si>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</si>
  <si>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</si>
  <si>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</si>
  <si>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</si>
  <si>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</si>
  <si>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</si>
  <si>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</si>
  <si>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</si>
  <si>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</si>
  <si>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</si>
  <si>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</si>
  <si>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</si>
  <si>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</si>
  <si>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</si>
  <si>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6.Прочие расходы(услуги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</si>
  <si>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</si>
  <si>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</si>
  <si>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</si>
  <si>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</si>
  <si>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</si>
  <si>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</si>
  <si>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</si>
  <si>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</si>
  <si>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</si>
  <si>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</si>
  <si>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</si>
  <si>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</si>
  <si>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</si>
  <si>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</si>
  <si>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51"</t>
  </si>
  <si>
    <t>Габдракипова М.М.</t>
  </si>
  <si>
    <t>Председатель Совета МКД _________________________________________(ФИО)</t>
  </si>
  <si>
    <t>№ кв.              ______________________________(подпись)</t>
  </si>
  <si>
    <t>Владивостокская 11/1</t>
  </si>
  <si>
    <t>Сумма, руб.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</si>
</sst>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181" fontId="1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1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28"/>
  <sheetViews>
    <sheetView tabSelected="1" workbookViewId="0" topLeftCell="A40">
      <selection activeCell="A62" sqref="A62:IV62"/>
    </sheetView>
  </sheetViews>
  <sheetFormatPr defaultColWidth="9.140625" defaultRowHeight="12.75"/>
  <cols>
    <col min="1" max="1" width="75.8515625" style="45" customWidth="1"/>
    <col min="2" max="2" width="18.140625" style="48" customWidth="1"/>
  </cols>
  <sheetData>
    <row r="2" spans="1:2" ht="12.75">
      <c r="A2" s="1" t="s">
        <v>0</v>
      </c>
      <c r="B2" s="46"/>
    </row>
    <row r="3" spans="1:2" ht="24">
      <c r="A3" s="1" t="s">
        <v>1</v>
      </c>
      <c r="B3" s="46"/>
    </row>
    <row r="4" spans="1:2" ht="12.75">
      <c r="A4" s="2" t="s">
        <v>2</v>
      </c>
      <c r="B4" s="3" t="s">
        <v>77</v>
      </c>
    </row>
    <row r="5" spans="1:2" ht="12.75">
      <c r="A5" s="4" t="s">
        <v>3</v>
      </c>
      <c r="B5" s="5" t="s">
        <v>78</v>
      </c>
    </row>
    <row r="6" spans="1:2" ht="12.75">
      <c r="A6" s="6" t="s">
        <v>4</v>
      </c>
      <c r="B6" s="5">
        <v>20131.05</v>
      </c>
    </row>
    <row r="7" spans="1:2" ht="12.75">
      <c r="A7" s="7" t="s">
        <v>5</v>
      </c>
      <c r="B7" s="8">
        <v>2020886.81</v>
      </c>
    </row>
    <row r="8" spans="1:2" ht="12.75">
      <c r="A8" s="9" t="s">
        <v>6</v>
      </c>
      <c r="B8" s="8">
        <v>1988205.34</v>
      </c>
    </row>
    <row r="9" spans="1:2" ht="12.75">
      <c r="A9" s="6" t="s">
        <v>7</v>
      </c>
      <c r="B9" s="10">
        <v>8506.839378238343</v>
      </c>
    </row>
    <row r="10" spans="1:2" ht="12.75">
      <c r="A10" s="6" t="s">
        <v>8</v>
      </c>
      <c r="B10" s="10">
        <v>5909.213402417963</v>
      </c>
    </row>
    <row r="11" spans="1:2" ht="12.75">
      <c r="A11" s="7" t="s">
        <v>9</v>
      </c>
      <c r="B11" s="47">
        <v>451.027633851468</v>
      </c>
    </row>
    <row r="12" spans="1:2" ht="12.75">
      <c r="A12" s="6" t="s">
        <v>10</v>
      </c>
      <c r="B12" s="47">
        <v>451.027633851468</v>
      </c>
    </row>
    <row r="13" spans="1:2" ht="12.75">
      <c r="A13" s="9" t="s">
        <v>11</v>
      </c>
      <c r="B13" s="5">
        <f>B8+B10+B12</f>
        <v>1994565.5810362694</v>
      </c>
    </row>
    <row r="14" spans="1:2" ht="12.75">
      <c r="A14" s="9" t="s">
        <v>12</v>
      </c>
      <c r="B14" s="5">
        <f>B7+B9+B11+B6-B13</f>
        <v>55410.14597582049</v>
      </c>
    </row>
    <row r="15" spans="1:2" ht="12.75">
      <c r="A15" s="4" t="s">
        <v>13</v>
      </c>
      <c r="B15" s="5"/>
    </row>
    <row r="16" spans="1:2" ht="12.75">
      <c r="A16" s="11" t="s">
        <v>14</v>
      </c>
      <c r="B16" s="12">
        <v>829675.23</v>
      </c>
    </row>
    <row r="17" spans="1:2" ht="12.75">
      <c r="A17" s="13" t="s">
        <v>15</v>
      </c>
      <c r="B17" s="12">
        <f>SUM(B18:B44)</f>
        <v>1381854.2711864407</v>
      </c>
    </row>
    <row r="18" spans="1:2" ht="12.75">
      <c r="A18" s="15" t="s">
        <v>16</v>
      </c>
      <c r="B18" s="14">
        <v>794618.9745762713</v>
      </c>
    </row>
    <row r="19" spans="1:2" ht="12.75">
      <c r="A19" s="16" t="s">
        <v>17</v>
      </c>
      <c r="B19" s="14">
        <v>81643.16949152543</v>
      </c>
    </row>
    <row r="20" spans="1:2" ht="12.75">
      <c r="A20" s="17" t="s">
        <v>18</v>
      </c>
      <c r="B20" s="18">
        <v>657.7118644067797</v>
      </c>
    </row>
    <row r="21" spans="1:2" ht="12.75">
      <c r="A21" s="17" t="s">
        <v>19</v>
      </c>
      <c r="B21" s="18">
        <v>1772.406779661017</v>
      </c>
    </row>
    <row r="22" spans="1:2" ht="12.75">
      <c r="A22" s="17" t="s">
        <v>20</v>
      </c>
      <c r="B22" s="18">
        <v>636.5677966101695</v>
      </c>
    </row>
    <row r="23" spans="1:2" ht="12.75">
      <c r="A23" s="17" t="s">
        <v>21</v>
      </c>
      <c r="B23" s="18">
        <v>7551.838983050848</v>
      </c>
    </row>
    <row r="24" spans="1:2" ht="12.75">
      <c r="A24" s="17" t="s">
        <v>22</v>
      </c>
      <c r="B24" s="18">
        <v>4881.5</v>
      </c>
    </row>
    <row r="25" spans="1:2" ht="12.75">
      <c r="A25" s="17" t="s">
        <v>23</v>
      </c>
      <c r="B25" s="18">
        <v>31237.288135593222</v>
      </c>
    </row>
    <row r="26" spans="1:2" ht="12.75">
      <c r="A26" s="17" t="s">
        <v>24</v>
      </c>
      <c r="B26" s="18">
        <v>1884.7288135593221</v>
      </c>
    </row>
    <row r="27" spans="1:2" ht="12.75">
      <c r="A27" s="19" t="s">
        <v>25</v>
      </c>
      <c r="B27" s="18">
        <v>7835.050847457628</v>
      </c>
    </row>
    <row r="28" spans="1:2" ht="12.75">
      <c r="A28" s="17" t="s">
        <v>26</v>
      </c>
      <c r="B28" s="18">
        <v>76889.78813559322</v>
      </c>
    </row>
    <row r="29" spans="1:2" ht="12.75">
      <c r="A29" s="17" t="s">
        <v>27</v>
      </c>
      <c r="B29" s="18">
        <v>71011.0593220339</v>
      </c>
    </row>
    <row r="30" spans="1:2" ht="12.75">
      <c r="A30" s="17" t="s">
        <v>28</v>
      </c>
      <c r="B30" s="18">
        <v>1381.5677966101696</v>
      </c>
    </row>
    <row r="31" spans="1:2" ht="12.75">
      <c r="A31" s="17" t="s">
        <v>29</v>
      </c>
      <c r="B31" s="18">
        <v>100.22881355932203</v>
      </c>
    </row>
    <row r="32" spans="1:2" ht="12.75">
      <c r="A32" s="20" t="s">
        <v>30</v>
      </c>
      <c r="B32" s="18">
        <v>15372.33898305085</v>
      </c>
    </row>
    <row r="33" spans="1:2" ht="12.75">
      <c r="A33" s="20" t="s">
        <v>31</v>
      </c>
      <c r="B33" s="18">
        <v>3722.1271186440677</v>
      </c>
    </row>
    <row r="34" spans="1:2" ht="12.75">
      <c r="A34" s="20" t="s">
        <v>32</v>
      </c>
      <c r="B34" s="18">
        <v>9879.838983050848</v>
      </c>
    </row>
    <row r="35" spans="1:2" ht="12.75">
      <c r="A35" s="20" t="s">
        <v>33</v>
      </c>
      <c r="B35" s="18">
        <v>1864.4322033898309</v>
      </c>
    </row>
    <row r="36" spans="1:2" ht="12.75">
      <c r="A36" s="20" t="s">
        <v>34</v>
      </c>
      <c r="B36" s="18">
        <v>8405.898305084747</v>
      </c>
    </row>
    <row r="37" spans="1:2" ht="12.75">
      <c r="A37" s="20" t="s">
        <v>35</v>
      </c>
      <c r="B37" s="18">
        <v>1941.9406779661017</v>
      </c>
    </row>
    <row r="38" spans="1:2" ht="12.75">
      <c r="A38" s="20" t="s">
        <v>36</v>
      </c>
      <c r="B38" s="21">
        <v>10016.186440677968</v>
      </c>
    </row>
    <row r="39" spans="1:2" ht="12.75">
      <c r="A39" s="22" t="s">
        <v>37</v>
      </c>
      <c r="B39" s="21">
        <v>29398.01694915255</v>
      </c>
    </row>
    <row r="40" spans="1:2" ht="12.75">
      <c r="A40" s="23" t="s">
        <v>38</v>
      </c>
      <c r="B40" s="21">
        <v>63549.440677966115</v>
      </c>
    </row>
    <row r="41" spans="1:2" ht="12.75">
      <c r="A41" s="16" t="s">
        <v>39</v>
      </c>
      <c r="B41" s="21">
        <v>2778.406779661017</v>
      </c>
    </row>
    <row r="42" spans="1:2" ht="12.75">
      <c r="A42" s="24" t="s">
        <v>40</v>
      </c>
      <c r="B42" s="25">
        <v>145140.49152542374</v>
      </c>
    </row>
    <row r="43" spans="1:2" ht="12.75">
      <c r="A43" s="26" t="s">
        <v>41</v>
      </c>
      <c r="B43" s="27">
        <v>4390.271186440677</v>
      </c>
    </row>
    <row r="44" spans="1:2" ht="12.75">
      <c r="A44" s="26" t="s">
        <v>42</v>
      </c>
      <c r="B44" s="27">
        <v>3293</v>
      </c>
    </row>
    <row r="45" spans="1:2" ht="12.75">
      <c r="A45" s="28" t="s">
        <v>43</v>
      </c>
      <c r="B45" s="12">
        <v>104326.67250624162</v>
      </c>
    </row>
    <row r="46" spans="1:2" ht="12.75">
      <c r="A46" s="13" t="s">
        <v>44</v>
      </c>
      <c r="B46" s="12">
        <f>B47+B53</f>
        <v>605669.6942988313</v>
      </c>
    </row>
    <row r="47" spans="1:2" ht="12.75">
      <c r="A47" s="29" t="s">
        <v>45</v>
      </c>
      <c r="B47" s="30">
        <f>SUM(B48:B52)</f>
        <v>315669.71419424505</v>
      </c>
    </row>
    <row r="48" spans="1:2" ht="12.75">
      <c r="A48" s="31" t="s">
        <v>46</v>
      </c>
      <c r="B48" s="27">
        <v>62312.25</v>
      </c>
    </row>
    <row r="49" spans="1:2" ht="12.75">
      <c r="A49" s="31" t="s">
        <v>47</v>
      </c>
      <c r="B49" s="27">
        <v>16277.04</v>
      </c>
    </row>
    <row r="50" spans="1:2" ht="12.75">
      <c r="A50" s="31" t="s">
        <v>48</v>
      </c>
      <c r="B50" s="27">
        <v>3163.76</v>
      </c>
    </row>
    <row r="51" spans="1:2" ht="12.75">
      <c r="A51" s="31" t="s">
        <v>49</v>
      </c>
      <c r="B51" s="12">
        <v>5769.949152542373</v>
      </c>
    </row>
    <row r="52" spans="1:2" ht="12.75">
      <c r="A52" s="31" t="s">
        <v>50</v>
      </c>
      <c r="B52" s="12">
        <v>228146.71504170264</v>
      </c>
    </row>
    <row r="53" spans="1:2" ht="12.75">
      <c r="A53" s="32" t="s">
        <v>51</v>
      </c>
      <c r="B53" s="30">
        <f>SUM(B54:B57)</f>
        <v>289999.98010458617</v>
      </c>
    </row>
    <row r="54" spans="1:2" ht="12.75">
      <c r="A54" s="31" t="s">
        <v>52</v>
      </c>
      <c r="B54" s="27">
        <v>80490.29592310498</v>
      </c>
    </row>
    <row r="55" spans="1:2" ht="12.75">
      <c r="A55" s="31" t="s">
        <v>53</v>
      </c>
      <c r="B55" s="27">
        <v>94728.12960063749</v>
      </c>
    </row>
    <row r="56" spans="1:2" ht="12.75">
      <c r="A56" s="31" t="s">
        <v>54</v>
      </c>
      <c r="B56" s="27">
        <v>73562.86075220382</v>
      </c>
    </row>
    <row r="57" spans="1:2" ht="12.75">
      <c r="A57" s="31" t="s">
        <v>55</v>
      </c>
      <c r="B57" s="27">
        <v>41218.6938286399</v>
      </c>
    </row>
    <row r="58" spans="1:2" ht="12.75">
      <c r="A58" s="33" t="s">
        <v>56</v>
      </c>
      <c r="B58" s="34">
        <v>72148.9466125108</v>
      </c>
    </row>
    <row r="59" spans="1:2" ht="12.75">
      <c r="A59" s="33" t="s">
        <v>57</v>
      </c>
      <c r="B59" s="12">
        <v>212364.37664406782</v>
      </c>
    </row>
    <row r="60" spans="1:2" ht="12.75">
      <c r="A60" s="31" t="s">
        <v>58</v>
      </c>
      <c r="B60" s="35">
        <v>12979.818426324833</v>
      </c>
    </row>
    <row r="61" spans="1:2" ht="12.75">
      <c r="A61" s="36" t="s">
        <v>59</v>
      </c>
      <c r="B61" s="12">
        <f>B60+B59+B58+B46+B45+B17</f>
        <v>2389343.7796744173</v>
      </c>
    </row>
    <row r="62" spans="1:2" ht="12.75" hidden="1">
      <c r="A62" s="37" t="s">
        <v>60</v>
      </c>
      <c r="B62" s="27">
        <f>B61*0.18</f>
        <v>430081.8803413951</v>
      </c>
    </row>
    <row r="63" spans="1:2" ht="12.75">
      <c r="A63" s="36" t="s">
        <v>61</v>
      </c>
      <c r="B63" s="12">
        <f>B61+B62</f>
        <v>2819425.6600158126</v>
      </c>
    </row>
    <row r="64" spans="1:2" ht="12.75">
      <c r="A64" s="11" t="s">
        <v>62</v>
      </c>
      <c r="B64" s="12">
        <f>B13+B16-B63</f>
        <v>4815.151020456571</v>
      </c>
    </row>
    <row r="65" spans="1:2" ht="12.75">
      <c r="A65" s="38"/>
      <c r="B65" s="3"/>
    </row>
    <row r="66" spans="1:2" ht="12.75">
      <c r="A66" s="39"/>
      <c r="B66" s="40"/>
    </row>
    <row r="67" spans="1:2" ht="12.75">
      <c r="A67" s="12" t="s">
        <v>63</v>
      </c>
      <c r="B67" s="12"/>
    </row>
    <row r="68" spans="1:2" ht="12.75">
      <c r="A68" s="11" t="s">
        <v>64</v>
      </c>
      <c r="B68" s="12">
        <v>611152.56</v>
      </c>
    </row>
    <row r="69" spans="1:2" ht="12.75">
      <c r="A69" s="11" t="s">
        <v>65</v>
      </c>
      <c r="B69" s="12">
        <v>680300.45</v>
      </c>
    </row>
    <row r="70" spans="1:2" ht="12.75">
      <c r="A70" s="11" t="s">
        <v>66</v>
      </c>
      <c r="B70" s="12">
        <f>B68-B69</f>
        <v>-69147.8899999999</v>
      </c>
    </row>
    <row r="71" spans="1:2" ht="12.75">
      <c r="A71" s="11" t="s">
        <v>67</v>
      </c>
      <c r="B71" s="12">
        <v>569929.52</v>
      </c>
    </row>
    <row r="72" spans="1:2" ht="12.75">
      <c r="A72" s="11" t="s">
        <v>68</v>
      </c>
      <c r="B72" s="12">
        <v>615587.47</v>
      </c>
    </row>
    <row r="73" spans="1:2" ht="12.75">
      <c r="A73" s="11" t="s">
        <v>66</v>
      </c>
      <c r="B73" s="12">
        <f>B71-B72</f>
        <v>-45657.94999999995</v>
      </c>
    </row>
    <row r="74" spans="1:2" ht="12.75">
      <c r="A74" s="38"/>
      <c r="B74" s="3"/>
    </row>
    <row r="75" spans="1:2" ht="12.75">
      <c r="A75" s="39" t="s">
        <v>69</v>
      </c>
      <c r="B75" s="40"/>
    </row>
    <row r="76" spans="1:2" ht="12.75">
      <c r="A76" s="39" t="s">
        <v>70</v>
      </c>
      <c r="B76" s="40" t="s">
        <v>71</v>
      </c>
    </row>
    <row r="77" spans="1:2" ht="12.75">
      <c r="A77" s="39"/>
      <c r="B77" s="40"/>
    </row>
    <row r="78" spans="1:2" ht="12.75">
      <c r="A78" s="39" t="s">
        <v>72</v>
      </c>
      <c r="B78" s="40"/>
    </row>
    <row r="79" spans="1:2" ht="12.75">
      <c r="A79" s="39" t="s">
        <v>73</v>
      </c>
      <c r="B79" s="40" t="s">
        <v>74</v>
      </c>
    </row>
    <row r="80" spans="1:2" ht="12.75">
      <c r="A80" s="39"/>
      <c r="B80" s="40"/>
    </row>
    <row r="81" spans="1:2" ht="12.75">
      <c r="A81" s="39" t="s">
        <v>75</v>
      </c>
      <c r="B81" s="40"/>
    </row>
    <row r="82" spans="1:2" ht="12.75">
      <c r="A82" s="39" t="s">
        <v>76</v>
      </c>
      <c r="B82" s="40"/>
    </row>
    <row r="83" spans="1:2" ht="12.75">
      <c r="A83" s="39"/>
      <c r="B83" s="40"/>
    </row>
    <row r="84" spans="1:2" ht="12.75">
      <c r="A84" s="38"/>
      <c r="B84" s="3"/>
    </row>
    <row r="85" spans="1:2" ht="12.75">
      <c r="A85" s="38"/>
      <c r="B85" s="3"/>
    </row>
    <row r="86" spans="1:2" ht="12.75">
      <c r="A86" s="39"/>
      <c r="B86" s="3"/>
    </row>
    <row r="87" spans="1:2" ht="12.75">
      <c r="A87" s="39"/>
      <c r="B87" s="3"/>
    </row>
    <row r="88" spans="1:2" ht="12.75">
      <c r="A88" s="39"/>
      <c r="B88" s="40"/>
    </row>
    <row r="89" spans="1:2" ht="12.75">
      <c r="A89" s="39"/>
      <c r="B89" s="40"/>
    </row>
    <row r="90" spans="1:2" ht="12.75">
      <c r="A90" s="39"/>
      <c r="B90" s="40"/>
    </row>
    <row r="91" spans="1:2" ht="12.75">
      <c r="A91" s="39"/>
      <c r="B91" s="40"/>
    </row>
    <row r="92" spans="1:2" ht="12.75">
      <c r="A92" s="39"/>
      <c r="B92" s="40"/>
    </row>
    <row r="93" spans="1:2" ht="12.75">
      <c r="A93" s="39"/>
      <c r="B93" s="40"/>
    </row>
    <row r="94" spans="1:2" ht="12.75">
      <c r="A94" s="39"/>
      <c r="B94" s="40"/>
    </row>
    <row r="95" spans="1:2" ht="12.75">
      <c r="A95" s="39"/>
      <c r="B95" s="40"/>
    </row>
    <row r="96" spans="1:2" ht="12.75">
      <c r="A96" s="39"/>
      <c r="B96" s="40"/>
    </row>
    <row r="97" spans="1:2" ht="12.75">
      <c r="A97" s="41"/>
      <c r="B97" s="40"/>
    </row>
    <row r="98" spans="1:2" ht="12.75">
      <c r="A98" s="41"/>
      <c r="B98" s="40"/>
    </row>
    <row r="99" spans="1:2" ht="12.75">
      <c r="A99" s="38"/>
      <c r="B99" s="3"/>
    </row>
    <row r="100" spans="1:2" ht="12.75">
      <c r="A100" s="42"/>
      <c r="B100" s="43"/>
    </row>
    <row r="101" spans="1:2" ht="12.75">
      <c r="A101" s="42"/>
      <c r="B101" s="43"/>
    </row>
    <row r="12828" ht="12.75">
      <c r="A12828" s="44" t="e">
        <f>#REF!</f>
        <v>#REF!</v>
      </c>
    </row>
  </sheetData>
  <autoFilter ref="B2:B12828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2012-03-16T05:54:25Z</dcterms:created>
  <dcterms:modified xsi:type="dcterms:W3CDTF">2012-07-18T05:42:52Z</dcterms:modified>
  <cp:category/>
  <cp:version/>
  <cp:contentType/>
  <cp:contentStatus/>
</cp:coreProperties>
</file>